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D:\★★usb 전체 백업_2020.12.01\★파라미타칼리지(2018~)\09_평가 및 재정지원사업\02_대학혁신지원사업(2019~)\3차년도_2021\이공계열 수준별 교육\01_신입생 레벨테스트\결과\"/>
    </mc:Choice>
  </mc:AlternateContent>
  <workbookProtection workbookPassword="93DD" lockStructure="1"/>
  <bookViews>
    <workbookView xWindow="0" yWindow="0" windowWidth="19200" windowHeight="10845" tabRatio="911"/>
  </bookViews>
  <sheets>
    <sheet name="조회" sheetId="19" r:id="rId1"/>
    <sheet name="전체과기대명단(레벨)_추가" sheetId="1" state="hidden" r:id="rId2"/>
    <sheet name="추가배정자 확인" sheetId="20" state="hidden" r:id="rId3"/>
    <sheet name="추가배정자명단" sheetId="21" state="hidden" r:id="rId4"/>
  </sheets>
  <definedNames>
    <definedName name="_xlnm._FilterDatabase" localSheetId="1" hidden="1">'전체과기대명단(레벨)_추가'!$A$1:$M$32</definedName>
    <definedName name="_xlnm._FilterDatabase" localSheetId="2" hidden="1">'추가배정자 확인'!$A$2:$U$448</definedName>
  </definedNames>
  <calcPr calcId="162913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2" i="1"/>
  <c r="D4" i="20" l="1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4" i="20"/>
  <c r="D75" i="20"/>
  <c r="D76" i="20"/>
  <c r="D77" i="20"/>
  <c r="D78" i="20"/>
  <c r="D79" i="20"/>
  <c r="D80" i="20"/>
  <c r="D81" i="20"/>
  <c r="D82" i="20"/>
  <c r="D83" i="20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D103" i="20"/>
  <c r="D104" i="20"/>
  <c r="D105" i="20"/>
  <c r="D106" i="20"/>
  <c r="D107" i="20"/>
  <c r="D108" i="20"/>
  <c r="D109" i="20"/>
  <c r="D110" i="20"/>
  <c r="D111" i="20"/>
  <c r="D112" i="20"/>
  <c r="D113" i="20"/>
  <c r="D114" i="20"/>
  <c r="D115" i="20"/>
  <c r="D116" i="20"/>
  <c r="D117" i="20"/>
  <c r="D118" i="20"/>
  <c r="D119" i="20"/>
  <c r="D120" i="20"/>
  <c r="D121" i="20"/>
  <c r="D122" i="20"/>
  <c r="D123" i="20"/>
  <c r="D124" i="20"/>
  <c r="D125" i="20"/>
  <c r="D126" i="20"/>
  <c r="D127" i="20"/>
  <c r="D128" i="20"/>
  <c r="D129" i="20"/>
  <c r="D130" i="20"/>
  <c r="D131" i="20"/>
  <c r="D132" i="20"/>
  <c r="D133" i="20"/>
  <c r="D134" i="20"/>
  <c r="D135" i="20"/>
  <c r="D136" i="20"/>
  <c r="D137" i="20"/>
  <c r="D138" i="20"/>
  <c r="D139" i="20"/>
  <c r="D140" i="20"/>
  <c r="D141" i="20"/>
  <c r="D142" i="20"/>
  <c r="D143" i="20"/>
  <c r="D144" i="20"/>
  <c r="D145" i="20"/>
  <c r="D146" i="20"/>
  <c r="D147" i="20"/>
  <c r="D148" i="20"/>
  <c r="D149" i="20"/>
  <c r="D150" i="20"/>
  <c r="D151" i="20"/>
  <c r="D152" i="20"/>
  <c r="D153" i="20"/>
  <c r="D154" i="20"/>
  <c r="D155" i="20"/>
  <c r="D156" i="20"/>
  <c r="D157" i="20"/>
  <c r="D158" i="20"/>
  <c r="D159" i="20"/>
  <c r="D160" i="20"/>
  <c r="D161" i="20"/>
  <c r="D162" i="20"/>
  <c r="D163" i="20"/>
  <c r="D164" i="20"/>
  <c r="D165" i="20"/>
  <c r="D166" i="20"/>
  <c r="D167" i="20"/>
  <c r="D168" i="20"/>
  <c r="D169" i="20"/>
  <c r="D170" i="20"/>
  <c r="D171" i="20"/>
  <c r="D172" i="20"/>
  <c r="D173" i="20"/>
  <c r="D174" i="20"/>
  <c r="D175" i="20"/>
  <c r="D176" i="20"/>
  <c r="D177" i="20"/>
  <c r="D178" i="20"/>
  <c r="D179" i="20"/>
  <c r="D180" i="20"/>
  <c r="D181" i="20"/>
  <c r="D182" i="20"/>
  <c r="D183" i="20"/>
  <c r="D184" i="20"/>
  <c r="D185" i="20"/>
  <c r="D186" i="20"/>
  <c r="D187" i="20"/>
  <c r="D188" i="20"/>
  <c r="D189" i="20"/>
  <c r="D190" i="20"/>
  <c r="D191" i="20"/>
  <c r="D192" i="20"/>
  <c r="D193" i="20"/>
  <c r="D194" i="20"/>
  <c r="D195" i="20"/>
  <c r="D196" i="20"/>
  <c r="D197" i="20"/>
  <c r="D198" i="20"/>
  <c r="D199" i="20"/>
  <c r="D200" i="20"/>
  <c r="D201" i="20"/>
  <c r="D202" i="20"/>
  <c r="D203" i="20"/>
  <c r="D204" i="20"/>
  <c r="D205" i="20"/>
  <c r="D206" i="20"/>
  <c r="D207" i="20"/>
  <c r="D208" i="20"/>
  <c r="D209" i="20"/>
  <c r="D210" i="20"/>
  <c r="D211" i="20"/>
  <c r="D212" i="20"/>
  <c r="D213" i="20"/>
  <c r="D214" i="20"/>
  <c r="D215" i="20"/>
  <c r="D216" i="20"/>
  <c r="D217" i="20"/>
  <c r="D218" i="20"/>
  <c r="D219" i="20"/>
  <c r="D220" i="20"/>
  <c r="D221" i="20"/>
  <c r="D222" i="20"/>
  <c r="D223" i="20"/>
  <c r="D224" i="20"/>
  <c r="D225" i="20"/>
  <c r="D226" i="20"/>
  <c r="D227" i="20"/>
  <c r="D228" i="20"/>
  <c r="D229" i="20"/>
  <c r="D230" i="20"/>
  <c r="D231" i="20"/>
  <c r="D232" i="20"/>
  <c r="D233" i="20"/>
  <c r="D234" i="20"/>
  <c r="D235" i="20"/>
  <c r="D236" i="20"/>
  <c r="D237" i="20"/>
  <c r="D238" i="20"/>
  <c r="D239" i="20"/>
  <c r="D240" i="20"/>
  <c r="D241" i="20"/>
  <c r="D242" i="20"/>
  <c r="D243" i="20"/>
  <c r="D244" i="20"/>
  <c r="D245" i="20"/>
  <c r="D246" i="20"/>
  <c r="D247" i="20"/>
  <c r="D248" i="20"/>
  <c r="D249" i="20"/>
  <c r="D250" i="20"/>
  <c r="D251" i="20"/>
  <c r="D252" i="20"/>
  <c r="D253" i="20"/>
  <c r="D254" i="20"/>
  <c r="D255" i="20"/>
  <c r="D256" i="20"/>
  <c r="D257" i="20"/>
  <c r="D258" i="20"/>
  <c r="D259" i="20"/>
  <c r="D260" i="20"/>
  <c r="D261" i="20"/>
  <c r="D262" i="20"/>
  <c r="D263" i="20"/>
  <c r="D264" i="20"/>
  <c r="D265" i="20"/>
  <c r="D266" i="20"/>
  <c r="D267" i="20"/>
  <c r="D268" i="20"/>
  <c r="D269" i="20"/>
  <c r="D270" i="20"/>
  <c r="D271" i="20"/>
  <c r="D272" i="20"/>
  <c r="D273" i="20"/>
  <c r="D274" i="20"/>
  <c r="D275" i="20"/>
  <c r="D276" i="20"/>
  <c r="D277" i="20"/>
  <c r="D278" i="20"/>
  <c r="D279" i="20"/>
  <c r="D280" i="20"/>
  <c r="D281" i="20"/>
  <c r="D282" i="20"/>
  <c r="D283" i="20"/>
  <c r="D284" i="20"/>
  <c r="D285" i="20"/>
  <c r="D286" i="20"/>
  <c r="D287" i="20"/>
  <c r="D288" i="20"/>
  <c r="D289" i="20"/>
  <c r="D290" i="20"/>
  <c r="D291" i="20"/>
  <c r="D292" i="20"/>
  <c r="D293" i="20"/>
  <c r="D294" i="20"/>
  <c r="D295" i="20"/>
  <c r="D296" i="20"/>
  <c r="D297" i="20"/>
  <c r="D298" i="20"/>
  <c r="D299" i="20"/>
  <c r="D300" i="20"/>
  <c r="D301" i="20"/>
  <c r="D302" i="20"/>
  <c r="D303" i="20"/>
  <c r="D304" i="20"/>
  <c r="D305" i="20"/>
  <c r="D306" i="20"/>
  <c r="D307" i="20"/>
  <c r="D308" i="20"/>
  <c r="D309" i="20"/>
  <c r="D310" i="20"/>
  <c r="D311" i="20"/>
  <c r="D312" i="20"/>
  <c r="D313" i="20"/>
  <c r="D314" i="20"/>
  <c r="D315" i="20"/>
  <c r="D316" i="20"/>
  <c r="D317" i="20"/>
  <c r="D318" i="20"/>
  <c r="D319" i="20"/>
  <c r="D320" i="20"/>
  <c r="D321" i="20"/>
  <c r="D322" i="20"/>
  <c r="D323" i="20"/>
  <c r="D324" i="20"/>
  <c r="D325" i="20"/>
  <c r="D326" i="20"/>
  <c r="D327" i="20"/>
  <c r="D328" i="20"/>
  <c r="D329" i="20"/>
  <c r="D330" i="20"/>
  <c r="D331" i="20"/>
  <c r="D332" i="20"/>
  <c r="D333" i="20"/>
  <c r="D334" i="20"/>
  <c r="D335" i="20"/>
  <c r="D336" i="20"/>
  <c r="D337" i="20"/>
  <c r="D338" i="20"/>
  <c r="D339" i="20"/>
  <c r="D340" i="20"/>
  <c r="D341" i="20"/>
  <c r="D342" i="20"/>
  <c r="D343" i="20"/>
  <c r="D344" i="20"/>
  <c r="D345" i="20"/>
  <c r="D346" i="20"/>
  <c r="D347" i="20"/>
  <c r="D348" i="20"/>
  <c r="D349" i="20"/>
  <c r="D350" i="20"/>
  <c r="D351" i="20"/>
  <c r="D352" i="20"/>
  <c r="D353" i="20"/>
  <c r="D354" i="20"/>
  <c r="D355" i="20"/>
  <c r="D356" i="20"/>
  <c r="D357" i="20"/>
  <c r="D358" i="20"/>
  <c r="D359" i="20"/>
  <c r="D360" i="20"/>
  <c r="D361" i="20"/>
  <c r="D362" i="20"/>
  <c r="D363" i="20"/>
  <c r="D364" i="20"/>
  <c r="D365" i="20"/>
  <c r="D366" i="20"/>
  <c r="D367" i="20"/>
  <c r="D368" i="20"/>
  <c r="D369" i="20"/>
  <c r="D370" i="20"/>
  <c r="D371" i="20"/>
  <c r="D372" i="20"/>
  <c r="D373" i="20"/>
  <c r="D374" i="20"/>
  <c r="D375" i="20"/>
  <c r="D376" i="20"/>
  <c r="D377" i="20"/>
  <c r="D378" i="20"/>
  <c r="D379" i="20"/>
  <c r="D380" i="20"/>
  <c r="D381" i="20"/>
  <c r="D382" i="20"/>
  <c r="D383" i="20"/>
  <c r="D384" i="20"/>
  <c r="D385" i="20"/>
  <c r="D386" i="20"/>
  <c r="D387" i="20"/>
  <c r="D388" i="20"/>
  <c r="D389" i="20"/>
  <c r="D390" i="20"/>
  <c r="D391" i="20"/>
  <c r="D392" i="20"/>
  <c r="D393" i="20"/>
  <c r="D394" i="20"/>
  <c r="D395" i="20"/>
  <c r="D396" i="20"/>
  <c r="D397" i="20"/>
  <c r="D398" i="20"/>
  <c r="D399" i="20"/>
  <c r="D400" i="20"/>
  <c r="D401" i="20"/>
  <c r="D402" i="20"/>
  <c r="D403" i="20"/>
  <c r="D404" i="20"/>
  <c r="D405" i="20"/>
  <c r="D406" i="20"/>
  <c r="D407" i="20"/>
  <c r="D408" i="20"/>
  <c r="D409" i="20"/>
  <c r="D410" i="20"/>
  <c r="D411" i="20"/>
  <c r="D412" i="20"/>
  <c r="D413" i="20"/>
  <c r="D414" i="20"/>
  <c r="D415" i="20"/>
  <c r="D416" i="20"/>
  <c r="D417" i="20"/>
  <c r="D418" i="20"/>
  <c r="D419" i="20"/>
  <c r="D420" i="20"/>
  <c r="D421" i="20"/>
  <c r="D422" i="20"/>
  <c r="D423" i="20"/>
  <c r="D424" i="20"/>
  <c r="D425" i="20"/>
  <c r="D426" i="20"/>
  <c r="D427" i="20"/>
  <c r="D428" i="20"/>
  <c r="D429" i="20"/>
  <c r="D430" i="20"/>
  <c r="D431" i="20"/>
  <c r="D432" i="20"/>
  <c r="D433" i="20"/>
  <c r="D434" i="20"/>
  <c r="D435" i="20"/>
  <c r="D436" i="20"/>
  <c r="D437" i="20"/>
  <c r="D438" i="20"/>
  <c r="D439" i="20"/>
  <c r="D440" i="20"/>
  <c r="D441" i="20"/>
  <c r="D442" i="20"/>
  <c r="D443" i="20"/>
  <c r="D444" i="20"/>
  <c r="D445" i="20"/>
  <c r="D446" i="20"/>
  <c r="D447" i="20"/>
  <c r="D448" i="20"/>
  <c r="D3" i="20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71" i="20"/>
  <c r="B72" i="20"/>
  <c r="B73" i="20"/>
  <c r="B74" i="20"/>
  <c r="B75" i="20"/>
  <c r="B76" i="20"/>
  <c r="B77" i="20"/>
  <c r="B78" i="20"/>
  <c r="B79" i="20"/>
  <c r="B80" i="20"/>
  <c r="B81" i="20"/>
  <c r="B82" i="20"/>
  <c r="B83" i="20"/>
  <c r="B84" i="20"/>
  <c r="B85" i="20"/>
  <c r="B86" i="20"/>
  <c r="B87" i="20"/>
  <c r="B88" i="20"/>
  <c r="B89" i="20"/>
  <c r="B90" i="20"/>
  <c r="B91" i="20"/>
  <c r="B92" i="20"/>
  <c r="B93" i="20"/>
  <c r="B94" i="20"/>
  <c r="B95" i="20"/>
  <c r="B96" i="20"/>
  <c r="B97" i="20"/>
  <c r="B98" i="20"/>
  <c r="B99" i="20"/>
  <c r="B100" i="20"/>
  <c r="B101" i="20"/>
  <c r="B102" i="20"/>
  <c r="B103" i="20"/>
  <c r="B104" i="20"/>
  <c r="B105" i="20"/>
  <c r="B107" i="20"/>
  <c r="B108" i="20"/>
  <c r="B109" i="20"/>
  <c r="B110" i="20"/>
  <c r="B111" i="20"/>
  <c r="B112" i="20"/>
  <c r="B113" i="20"/>
  <c r="B114" i="20"/>
  <c r="B115" i="20"/>
  <c r="B116" i="20"/>
  <c r="B117" i="20"/>
  <c r="B118" i="20"/>
  <c r="B119" i="20"/>
  <c r="B120" i="20"/>
  <c r="B121" i="20"/>
  <c r="B122" i="20"/>
  <c r="B123" i="20"/>
  <c r="B124" i="20"/>
  <c r="B125" i="20"/>
  <c r="B126" i="20"/>
  <c r="B127" i="20"/>
  <c r="B128" i="20"/>
  <c r="B129" i="20"/>
  <c r="B130" i="20"/>
  <c r="B131" i="20"/>
  <c r="B132" i="20"/>
  <c r="B133" i="20"/>
  <c r="B134" i="20"/>
  <c r="B135" i="20"/>
  <c r="B136" i="20"/>
  <c r="B137" i="20"/>
  <c r="B138" i="20"/>
  <c r="B139" i="20"/>
  <c r="B140" i="20"/>
  <c r="B143" i="20"/>
  <c r="B144" i="20"/>
  <c r="B145" i="20"/>
  <c r="B146" i="20"/>
  <c r="B147" i="20"/>
  <c r="B148" i="20"/>
  <c r="B149" i="20"/>
  <c r="B150" i="20"/>
  <c r="B151" i="20"/>
  <c r="B152" i="20"/>
  <c r="B153" i="20"/>
  <c r="B154" i="20"/>
  <c r="B155" i="20"/>
  <c r="B156" i="20"/>
  <c r="B157" i="20"/>
  <c r="B158" i="20"/>
  <c r="B159" i="20"/>
  <c r="B160" i="20"/>
  <c r="B161" i="20"/>
  <c r="B162" i="20"/>
  <c r="B163" i="20"/>
  <c r="B164" i="20"/>
  <c r="B165" i="20"/>
  <c r="B166" i="20"/>
  <c r="B167" i="20"/>
  <c r="B168" i="20"/>
  <c r="B169" i="20"/>
  <c r="B170" i="20"/>
  <c r="B171" i="20"/>
  <c r="B172" i="20"/>
  <c r="B173" i="20"/>
  <c r="B174" i="20"/>
  <c r="B175" i="20"/>
  <c r="B176" i="20"/>
  <c r="B177" i="20"/>
  <c r="B178" i="20"/>
  <c r="B179" i="20"/>
  <c r="B183" i="20"/>
  <c r="B184" i="20"/>
  <c r="B185" i="20"/>
  <c r="B186" i="20"/>
  <c r="B187" i="20"/>
  <c r="B188" i="20"/>
  <c r="B189" i="20"/>
  <c r="B190" i="20"/>
  <c r="B191" i="20"/>
  <c r="B192" i="20"/>
  <c r="B193" i="20"/>
  <c r="B194" i="20"/>
  <c r="B195" i="20"/>
  <c r="B196" i="20"/>
  <c r="B197" i="20"/>
  <c r="B198" i="20"/>
  <c r="B199" i="20"/>
  <c r="B200" i="20"/>
  <c r="B201" i="20"/>
  <c r="B202" i="20"/>
  <c r="B203" i="20"/>
  <c r="B204" i="20"/>
  <c r="B205" i="20"/>
  <c r="B206" i="20"/>
  <c r="B207" i="20"/>
  <c r="B208" i="20"/>
  <c r="B209" i="20"/>
  <c r="B210" i="20"/>
  <c r="B211" i="20"/>
  <c r="B212" i="20"/>
  <c r="B213" i="20"/>
  <c r="B214" i="20"/>
  <c r="B215" i="20"/>
  <c r="B216" i="20"/>
  <c r="B217" i="20"/>
  <c r="B218" i="20"/>
  <c r="B219" i="20"/>
  <c r="B220" i="20"/>
  <c r="B225" i="20"/>
  <c r="B226" i="20"/>
  <c r="B227" i="20"/>
  <c r="B228" i="20"/>
  <c r="B229" i="20"/>
  <c r="B230" i="20"/>
  <c r="B231" i="20"/>
  <c r="B232" i="20"/>
  <c r="B233" i="20"/>
  <c r="B234" i="20"/>
  <c r="B235" i="20"/>
  <c r="B236" i="20"/>
  <c r="B237" i="20"/>
  <c r="B238" i="20"/>
  <c r="B239" i="20"/>
  <c r="B240" i="20"/>
  <c r="B241" i="20"/>
  <c r="B242" i="20"/>
  <c r="B243" i="20"/>
  <c r="B244" i="20"/>
  <c r="B245" i="20"/>
  <c r="B246" i="20"/>
  <c r="B247" i="20"/>
  <c r="B248" i="20"/>
  <c r="B249" i="20"/>
  <c r="B250" i="20"/>
  <c r="B251" i="20"/>
  <c r="B252" i="20"/>
  <c r="B253" i="20"/>
  <c r="B254" i="20"/>
  <c r="B255" i="20"/>
  <c r="B256" i="20"/>
  <c r="B257" i="20"/>
  <c r="B258" i="20"/>
  <c r="B259" i="20"/>
  <c r="B260" i="20"/>
  <c r="B261" i="20"/>
  <c r="B262" i="20"/>
  <c r="B263" i="20"/>
  <c r="B264" i="20"/>
  <c r="B265" i="20"/>
  <c r="B266" i="20"/>
  <c r="B267" i="20"/>
  <c r="B268" i="20"/>
  <c r="B269" i="20"/>
  <c r="B270" i="20"/>
  <c r="B271" i="20"/>
  <c r="B272" i="20"/>
  <c r="B273" i="20"/>
  <c r="B274" i="20"/>
  <c r="B275" i="20"/>
  <c r="B276" i="20"/>
  <c r="B277" i="20"/>
  <c r="B278" i="20"/>
  <c r="B279" i="20"/>
  <c r="B280" i="20"/>
  <c r="B281" i="20"/>
  <c r="B282" i="20"/>
  <c r="B283" i="20"/>
  <c r="B284" i="20"/>
  <c r="B285" i="20"/>
  <c r="B286" i="20"/>
  <c r="B287" i="20"/>
  <c r="B288" i="20"/>
  <c r="B289" i="20"/>
  <c r="B290" i="20"/>
  <c r="B291" i="20"/>
  <c r="B292" i="20"/>
  <c r="B293" i="20"/>
  <c r="B294" i="20"/>
  <c r="B295" i="20"/>
  <c r="B296" i="20"/>
  <c r="B297" i="20"/>
  <c r="B298" i="20"/>
  <c r="B299" i="20"/>
  <c r="B300" i="20"/>
  <c r="B301" i="20"/>
  <c r="B302" i="20"/>
  <c r="B303" i="20"/>
  <c r="B304" i="20"/>
  <c r="B305" i="20"/>
  <c r="B306" i="20"/>
  <c r="B307" i="20"/>
  <c r="B308" i="20"/>
  <c r="B309" i="20"/>
  <c r="B310" i="20"/>
  <c r="B311" i="20"/>
  <c r="B312" i="20"/>
  <c r="B313" i="20"/>
  <c r="B314" i="20"/>
  <c r="B315" i="20"/>
  <c r="B316" i="20"/>
  <c r="B317" i="20"/>
  <c r="B318" i="20"/>
  <c r="B319" i="20"/>
  <c r="B320" i="20"/>
  <c r="B321" i="20"/>
  <c r="B322" i="20"/>
  <c r="B323" i="20"/>
  <c r="B324" i="20"/>
  <c r="B325" i="20"/>
  <c r="B326" i="20"/>
  <c r="B327" i="20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46" i="20"/>
  <c r="B347" i="20"/>
  <c r="B348" i="20"/>
  <c r="B349" i="20"/>
  <c r="B350" i="20"/>
  <c r="B351" i="20"/>
  <c r="B352" i="20"/>
  <c r="B353" i="20"/>
  <c r="B355" i="20"/>
  <c r="B356" i="20"/>
  <c r="B357" i="20"/>
  <c r="B358" i="20"/>
  <c r="B359" i="20"/>
  <c r="B360" i="20"/>
  <c r="B361" i="20"/>
  <c r="B362" i="20"/>
  <c r="B363" i="20"/>
  <c r="B364" i="20"/>
  <c r="B365" i="20"/>
  <c r="B366" i="20"/>
  <c r="B367" i="20"/>
  <c r="B368" i="20"/>
  <c r="B369" i="20"/>
  <c r="B370" i="20"/>
  <c r="B371" i="20"/>
  <c r="B372" i="20"/>
  <c r="B373" i="20"/>
  <c r="B374" i="20"/>
  <c r="B375" i="20"/>
  <c r="B376" i="20"/>
  <c r="B377" i="20"/>
  <c r="B378" i="20"/>
  <c r="B379" i="20"/>
  <c r="B380" i="20"/>
  <c r="B381" i="20"/>
  <c r="B382" i="20"/>
  <c r="B383" i="20"/>
  <c r="B384" i="20"/>
  <c r="B385" i="20"/>
  <c r="B386" i="20"/>
  <c r="B387" i="20"/>
  <c r="B388" i="20"/>
  <c r="B389" i="20"/>
  <c r="B390" i="20"/>
  <c r="B391" i="20"/>
  <c r="B392" i="20"/>
  <c r="B393" i="20"/>
  <c r="B394" i="20"/>
  <c r="B395" i="20"/>
  <c r="B396" i="20"/>
  <c r="B397" i="20"/>
  <c r="B398" i="20"/>
  <c r="B399" i="20"/>
  <c r="B400" i="20"/>
  <c r="B401" i="20"/>
  <c r="B402" i="20"/>
  <c r="B403" i="20"/>
  <c r="B404" i="20"/>
  <c r="B405" i="20"/>
  <c r="B406" i="20"/>
  <c r="B407" i="20"/>
  <c r="B408" i="20"/>
  <c r="B409" i="20"/>
  <c r="B410" i="20"/>
  <c r="B415" i="20"/>
  <c r="B416" i="20"/>
  <c r="B417" i="20"/>
  <c r="B418" i="20"/>
  <c r="B419" i="20"/>
  <c r="B420" i="20"/>
  <c r="B421" i="20"/>
  <c r="B422" i="20"/>
  <c r="B423" i="20"/>
  <c r="B424" i="20"/>
  <c r="B426" i="20"/>
  <c r="B427" i="20"/>
  <c r="B428" i="20"/>
  <c r="B429" i="20"/>
  <c r="B430" i="20"/>
  <c r="B431" i="20"/>
  <c r="B432" i="20"/>
  <c r="B433" i="20"/>
  <c r="B434" i="20"/>
  <c r="B435" i="20"/>
  <c r="B436" i="20"/>
  <c r="B437" i="20"/>
  <c r="B438" i="20"/>
  <c r="B439" i="20"/>
  <c r="B441" i="20"/>
  <c r="B443" i="20"/>
  <c r="B444" i="20"/>
  <c r="B445" i="20"/>
  <c r="B446" i="20"/>
  <c r="B447" i="20"/>
  <c r="B3" i="20"/>
  <c r="C10" i="19" l="1"/>
  <c r="G10" i="19" l="1"/>
  <c r="F10" i="19"/>
  <c r="H10" i="19"/>
  <c r="E10" i="19"/>
  <c r="I10" i="19" l="1"/>
  <c r="D10" i="19" l="1"/>
</calcChain>
</file>

<file path=xl/comments1.xml><?xml version="1.0" encoding="utf-8"?>
<comments xmlns="http://schemas.openxmlformats.org/spreadsheetml/2006/main">
  <authors>
    <author>전우호</author>
  </authors>
  <commentList>
    <comment ref="D5" authorId="0" shapeId="0">
      <text>
        <r>
          <rPr>
            <b/>
            <sz val="9"/>
            <color indexed="81"/>
            <rFont val="돋움"/>
            <family val="3"/>
            <charset val="129"/>
          </rPr>
          <t>원래 신청</t>
        </r>
      </text>
    </comment>
    <comment ref="E9" authorId="0" shapeId="0">
      <text>
        <r>
          <rPr>
            <b/>
            <sz val="9"/>
            <color indexed="81"/>
            <rFont val="돋움"/>
            <family val="3"/>
            <charset val="129"/>
          </rPr>
          <t>시간표 중복 개발 신청</t>
        </r>
      </text>
    </comment>
  </commentList>
</comments>
</file>

<file path=xl/sharedStrings.xml><?xml version="1.0" encoding="utf-8"?>
<sst xmlns="http://schemas.openxmlformats.org/spreadsheetml/2006/main" count="8165" uniqueCount="2219">
  <si>
    <t>대학</t>
  </si>
  <si>
    <t>과학기술대학</t>
  </si>
  <si>
    <t>김동현</t>
  </si>
  <si>
    <t>조경학과</t>
  </si>
  <si>
    <t>김도현</t>
  </si>
  <si>
    <t>생명신소재융합학부</t>
  </si>
  <si>
    <t>신소재화학전공</t>
  </si>
  <si>
    <t>의생명공학전공</t>
  </si>
  <si>
    <t>김민준</t>
  </si>
  <si>
    <t>바이오제약공학전공</t>
  </si>
  <si>
    <t>창의융합공학부</t>
  </si>
  <si>
    <t>전자ㆍ정보통신공학전공</t>
  </si>
  <si>
    <t>김혜정</t>
  </si>
  <si>
    <t>김지훈</t>
  </si>
  <si>
    <t>기계시스템공학전공</t>
  </si>
  <si>
    <t>안전공학전공</t>
  </si>
  <si>
    <t>이수진</t>
  </si>
  <si>
    <t>이동규</t>
  </si>
  <si>
    <t>김윤아</t>
  </si>
  <si>
    <t>ICTㆍ빅데이터학부</t>
  </si>
  <si>
    <t>빅데이터ㆍ응용통계학전공</t>
  </si>
  <si>
    <t>컴퓨터공학전공</t>
  </si>
  <si>
    <t>김민성</t>
  </si>
  <si>
    <t>이수민</t>
  </si>
  <si>
    <t>김민지</t>
  </si>
  <si>
    <t>학번</t>
  </si>
  <si>
    <t>성명</t>
  </si>
  <si>
    <t>학부(과)</t>
  </si>
  <si>
    <t>전공</t>
  </si>
  <si>
    <t>No</t>
    <phoneticPr fontId="2" type="noConversion"/>
  </si>
  <si>
    <t>학과/전공</t>
    <phoneticPr fontId="2" type="noConversion"/>
  </si>
  <si>
    <t>교과목별 레벨</t>
    <phoneticPr fontId="2" type="noConversion"/>
  </si>
  <si>
    <t>일반물리학및실험1</t>
    <phoneticPr fontId="2" type="noConversion"/>
  </si>
  <si>
    <t>일반생물학및실험1</t>
    <phoneticPr fontId="2" type="noConversion"/>
  </si>
  <si>
    <t>일반화학및실험1</t>
    <phoneticPr fontId="2" type="noConversion"/>
  </si>
  <si>
    <t>일반수학1</t>
    <phoneticPr fontId="2" type="noConversion"/>
  </si>
  <si>
    <t>일반통계학1</t>
    <phoneticPr fontId="2" type="noConversion"/>
  </si>
  <si>
    <t>일반수학1</t>
    <phoneticPr fontId="2" type="noConversion"/>
  </si>
  <si>
    <t>일반물리학및실험1</t>
    <phoneticPr fontId="2" type="noConversion"/>
  </si>
  <si>
    <t>일반화학및실험1</t>
    <phoneticPr fontId="2" type="noConversion"/>
  </si>
  <si>
    <t>일반생물학및실험1</t>
    <phoneticPr fontId="2" type="noConversion"/>
  </si>
  <si>
    <t>일반통계학1</t>
    <phoneticPr fontId="2" type="noConversion"/>
  </si>
  <si>
    <t>이름+생년월일(6자리)</t>
    <phoneticPr fontId="2" type="noConversion"/>
  </si>
  <si>
    <t>성명</t>
    <phoneticPr fontId="2" type="noConversion"/>
  </si>
  <si>
    <t>※ #N/A 표기는 수강대상 교과목이 아님 교과목</t>
    <phoneticPr fontId="2" type="noConversion"/>
  </si>
  <si>
    <t>성명+생년월일(6자리)</t>
    <phoneticPr fontId="2" type="noConversion"/>
  </si>
  <si>
    <t>에너지ㆍ전기공학전공</t>
  </si>
  <si>
    <t>김민재</t>
  </si>
  <si>
    <t>최동현</t>
  </si>
  <si>
    <t>김우진</t>
  </si>
  <si>
    <t>최준용</t>
  </si>
  <si>
    <t>정재혁</t>
  </si>
  <si>
    <t>김현주</t>
  </si>
  <si>
    <t>김민규</t>
  </si>
  <si>
    <t>박유빈</t>
  </si>
  <si>
    <t>김태연</t>
  </si>
  <si>
    <t>김원재</t>
  </si>
  <si>
    <t>김주형</t>
  </si>
  <si>
    <t>김규민</t>
  </si>
  <si>
    <t>이승민</t>
  </si>
  <si>
    <t>이승윤</t>
  </si>
  <si>
    <t>이선우</t>
  </si>
  <si>
    <t>김민석</t>
  </si>
  <si>
    <t>김동규</t>
  </si>
  <si>
    <t>김재민</t>
  </si>
  <si>
    <t>김가영</t>
  </si>
  <si>
    <t>최민석</t>
  </si>
  <si>
    <t>정상훈</t>
  </si>
  <si>
    <t>이규원</t>
  </si>
  <si>
    <t>김준서</t>
  </si>
  <si>
    <t>김현수</t>
  </si>
  <si>
    <t>김승주</t>
  </si>
  <si>
    <t>김민수</t>
  </si>
  <si>
    <t>김형준</t>
  </si>
  <si>
    <t>박성민</t>
  </si>
  <si>
    <t>박지훈</t>
  </si>
  <si>
    <t>이호준</t>
  </si>
  <si>
    <t>이지윤</t>
  </si>
  <si>
    <t>신영훈</t>
  </si>
  <si>
    <t>김동하</t>
  </si>
  <si>
    <t>이상엽</t>
  </si>
  <si>
    <t>이승현</t>
  </si>
  <si>
    <t>이정모</t>
  </si>
  <si>
    <t>김태현</t>
  </si>
  <si>
    <t>박유민</t>
  </si>
  <si>
    <t>김동윤</t>
  </si>
  <si>
    <t>김지윤</t>
  </si>
  <si>
    <t>조아영</t>
  </si>
  <si>
    <t>이상윤</t>
  </si>
  <si>
    <t>강다영</t>
  </si>
  <si>
    <t>이현수</t>
  </si>
  <si>
    <t>김나현</t>
  </si>
  <si>
    <t>박시연</t>
  </si>
  <si>
    <t>조우현</t>
  </si>
  <si>
    <t>최한결</t>
  </si>
  <si>
    <t>김한별</t>
  </si>
  <si>
    <t>이현석</t>
  </si>
  <si>
    <t>이채린</t>
  </si>
  <si>
    <t>이다은</t>
  </si>
  <si>
    <t>김규리</t>
  </si>
  <si>
    <t>이예진</t>
  </si>
  <si>
    <t>최수민</t>
  </si>
  <si>
    <t>박성빈</t>
  </si>
  <si>
    <t>박현</t>
  </si>
  <si>
    <t>유가현</t>
  </si>
  <si>
    <t>유승열</t>
  </si>
  <si>
    <t>최서연</t>
  </si>
  <si>
    <t>임유빈</t>
  </si>
  <si>
    <t>김건우</t>
  </si>
  <si>
    <t>이시은</t>
  </si>
  <si>
    <t>이윤지</t>
  </si>
  <si>
    <t>김이현</t>
  </si>
  <si>
    <t>손채연</t>
  </si>
  <si>
    <t>파라미타칼리지</t>
  </si>
  <si>
    <t>자유전공학부</t>
  </si>
  <si>
    <t>임승재</t>
  </si>
  <si>
    <t>※ 일반수학1은 본인의 레벨에 맞춰 본인 수강신청 (전자.정보통신공학전공의 경우 레벨상관없이 미적분학 신청 대체)</t>
    <phoneticPr fontId="2" type="noConversion"/>
  </si>
  <si>
    <t>2021학년도 과학기술대학 신입생 기초교육 교과목 레벨테스트 결과 안내</t>
    <phoneticPr fontId="2" type="noConversion"/>
  </si>
  <si>
    <t>서지원</t>
  </si>
  <si>
    <t>류현빈</t>
  </si>
  <si>
    <t>이재영</t>
  </si>
  <si>
    <t>김수찬</t>
  </si>
  <si>
    <t>백승은</t>
  </si>
  <si>
    <t>김시현</t>
  </si>
  <si>
    <t>옥지연</t>
  </si>
  <si>
    <t>강나경</t>
  </si>
  <si>
    <t>조윤주</t>
  </si>
  <si>
    <t>박은우</t>
  </si>
  <si>
    <t>이다설</t>
  </si>
  <si>
    <t>나혜린</t>
  </si>
  <si>
    <t>유동현</t>
  </si>
  <si>
    <t>박경태</t>
  </si>
  <si>
    <t>신재철</t>
  </si>
  <si>
    <t>이학준</t>
  </si>
  <si>
    <t>김보현</t>
  </si>
  <si>
    <t>정주안</t>
  </si>
  <si>
    <t>장성민</t>
  </si>
  <si>
    <t>고나현</t>
  </si>
  <si>
    <t>차기진</t>
  </si>
  <si>
    <t>서예지</t>
  </si>
  <si>
    <t>전찬웅</t>
  </si>
  <si>
    <t>한민우</t>
  </si>
  <si>
    <t>배인열</t>
  </si>
  <si>
    <t>김준석</t>
  </si>
  <si>
    <t>이도헌</t>
  </si>
  <si>
    <t>조영범</t>
  </si>
  <si>
    <t>류청현</t>
  </si>
  <si>
    <t>모주석</t>
  </si>
  <si>
    <t>유송민</t>
  </si>
  <si>
    <t>이영운</t>
  </si>
  <si>
    <t>김도희</t>
  </si>
  <si>
    <t>이나윤</t>
  </si>
  <si>
    <t>김기빈</t>
  </si>
  <si>
    <t>정진혁</t>
  </si>
  <si>
    <t>송은엽</t>
  </si>
  <si>
    <t>유환준</t>
  </si>
  <si>
    <t>윤지연</t>
  </si>
  <si>
    <t>권민균</t>
  </si>
  <si>
    <t>김하정</t>
  </si>
  <si>
    <t>신우성</t>
  </si>
  <si>
    <t>전현구</t>
  </si>
  <si>
    <t>남지영</t>
  </si>
  <si>
    <t>조해원</t>
  </si>
  <si>
    <t>구재현</t>
  </si>
  <si>
    <t>원은정</t>
  </si>
  <si>
    <t>김채린</t>
  </si>
  <si>
    <t>심서현</t>
  </si>
  <si>
    <t>김지선</t>
  </si>
  <si>
    <t>최세은</t>
  </si>
  <si>
    <t>노수빈</t>
  </si>
  <si>
    <t>김인태</t>
  </si>
  <si>
    <t>박수호</t>
  </si>
  <si>
    <t>박성권</t>
  </si>
  <si>
    <t>손정연</t>
  </si>
  <si>
    <t>김선혜</t>
  </si>
  <si>
    <t>박지현</t>
  </si>
  <si>
    <t>조혜준</t>
  </si>
  <si>
    <t>우정현</t>
  </si>
  <si>
    <t>서윤희</t>
  </si>
  <si>
    <t>이도연</t>
  </si>
  <si>
    <t>정윤민</t>
  </si>
  <si>
    <t>조수민</t>
  </si>
  <si>
    <t>백현</t>
  </si>
  <si>
    <t>김보민</t>
  </si>
  <si>
    <t>박성욱</t>
  </si>
  <si>
    <t>조성우</t>
  </si>
  <si>
    <t>이석찬</t>
  </si>
  <si>
    <t>이해나</t>
  </si>
  <si>
    <t>조민수</t>
  </si>
  <si>
    <t>김세훈</t>
  </si>
  <si>
    <t>최정희</t>
  </si>
  <si>
    <t>정원식</t>
  </si>
  <si>
    <t>안한민</t>
  </si>
  <si>
    <t>김가연</t>
  </si>
  <si>
    <t>허준</t>
  </si>
  <si>
    <t>배은지</t>
  </si>
  <si>
    <t>차영서</t>
  </si>
  <si>
    <t>최성백</t>
  </si>
  <si>
    <t>최채움</t>
  </si>
  <si>
    <t>김정아</t>
  </si>
  <si>
    <t>황성윤</t>
  </si>
  <si>
    <t>김은희</t>
  </si>
  <si>
    <t>장은솔</t>
  </si>
  <si>
    <t>황가을</t>
  </si>
  <si>
    <t>김동익</t>
  </si>
  <si>
    <t>전하늘</t>
  </si>
  <si>
    <t>양혜림</t>
  </si>
  <si>
    <t>송준학</t>
  </si>
  <si>
    <t>이건</t>
  </si>
  <si>
    <t>이창진</t>
  </si>
  <si>
    <t>고다경</t>
  </si>
  <si>
    <t>정아령</t>
  </si>
  <si>
    <t>김태영</t>
  </si>
  <si>
    <t>공유진</t>
  </si>
  <si>
    <t>김연성</t>
  </si>
  <si>
    <t>권민수</t>
  </si>
  <si>
    <t>김민형</t>
  </si>
  <si>
    <t>임지현</t>
  </si>
  <si>
    <t>한상혁</t>
  </si>
  <si>
    <t>이종선</t>
  </si>
  <si>
    <t>구보승</t>
  </si>
  <si>
    <t>김종헌</t>
  </si>
  <si>
    <t>원종혁</t>
  </si>
  <si>
    <t>김준백</t>
  </si>
  <si>
    <t>방예람</t>
  </si>
  <si>
    <t>남종하</t>
  </si>
  <si>
    <t>조기현</t>
  </si>
  <si>
    <t>김우재</t>
  </si>
  <si>
    <t>문수현</t>
  </si>
  <si>
    <t>이진욱</t>
  </si>
  <si>
    <t>박상민</t>
  </si>
  <si>
    <t>강현동</t>
  </si>
  <si>
    <t>정준원</t>
  </si>
  <si>
    <t>이기열</t>
  </si>
  <si>
    <t>박민석</t>
  </si>
  <si>
    <t>안우빈</t>
  </si>
  <si>
    <t>신준호</t>
  </si>
  <si>
    <t>윤종민</t>
  </si>
  <si>
    <t>이언호</t>
  </si>
  <si>
    <t>정윤서</t>
  </si>
  <si>
    <t>정민구</t>
  </si>
  <si>
    <t>이종민</t>
  </si>
  <si>
    <t>이민규</t>
  </si>
  <si>
    <t>정현조</t>
  </si>
  <si>
    <t>유연석</t>
  </si>
  <si>
    <t>홍지현</t>
  </si>
  <si>
    <t>장기훈</t>
  </si>
  <si>
    <t>최혁준</t>
  </si>
  <si>
    <t>안호기</t>
  </si>
  <si>
    <t>권태영</t>
  </si>
  <si>
    <t>전민범</t>
  </si>
  <si>
    <t>박채훈</t>
  </si>
  <si>
    <t>이명환</t>
  </si>
  <si>
    <t>김인권</t>
  </si>
  <si>
    <t>최정환</t>
  </si>
  <si>
    <t>정민서</t>
  </si>
  <si>
    <t>최원광</t>
  </si>
  <si>
    <t>안승범</t>
  </si>
  <si>
    <t>최종민</t>
  </si>
  <si>
    <t>이승진</t>
  </si>
  <si>
    <t>김지성</t>
  </si>
  <si>
    <t>이성빈</t>
  </si>
  <si>
    <t>김반석</t>
  </si>
  <si>
    <t>김준형</t>
  </si>
  <si>
    <t>이도현</t>
  </si>
  <si>
    <t>한정우</t>
  </si>
  <si>
    <t>고준혁</t>
  </si>
  <si>
    <t>전영웅</t>
  </si>
  <si>
    <t>유효윤</t>
  </si>
  <si>
    <t>박선효</t>
  </si>
  <si>
    <t>최수혁</t>
  </si>
  <si>
    <t>장민기</t>
  </si>
  <si>
    <t>이현준</t>
  </si>
  <si>
    <t>유정현</t>
  </si>
  <si>
    <t>강진우</t>
  </si>
  <si>
    <t>서우권</t>
  </si>
  <si>
    <t>유송헌</t>
  </si>
  <si>
    <t>최승운</t>
  </si>
  <si>
    <t>최정빈</t>
  </si>
  <si>
    <t>임윤</t>
  </si>
  <si>
    <t>최지훈</t>
  </si>
  <si>
    <t>김지원</t>
  </si>
  <si>
    <t>박종현</t>
  </si>
  <si>
    <t>조현성</t>
  </si>
  <si>
    <t>신민우</t>
  </si>
  <si>
    <t>이인기</t>
  </si>
  <si>
    <t>심지훈</t>
  </si>
  <si>
    <t>김보규</t>
  </si>
  <si>
    <t>이유경</t>
  </si>
  <si>
    <t>김성준</t>
  </si>
  <si>
    <t>강우진</t>
  </si>
  <si>
    <t>홍성민</t>
  </si>
  <si>
    <t>김동혁</t>
  </si>
  <si>
    <t>유환용</t>
  </si>
  <si>
    <t>최정규</t>
  </si>
  <si>
    <t>정대진</t>
  </si>
  <si>
    <t>이은재</t>
  </si>
  <si>
    <t>김경민</t>
  </si>
  <si>
    <t>조정환</t>
  </si>
  <si>
    <t>김인혁</t>
  </si>
  <si>
    <t>윤태경</t>
  </si>
  <si>
    <t>서현구</t>
  </si>
  <si>
    <t>최택주</t>
  </si>
  <si>
    <t>김민서</t>
  </si>
  <si>
    <t>황보선우</t>
  </si>
  <si>
    <t>조창훈</t>
  </si>
  <si>
    <t>사민주</t>
  </si>
  <si>
    <t>한주형</t>
  </si>
  <si>
    <t>이재우</t>
  </si>
  <si>
    <t>이세호</t>
  </si>
  <si>
    <t>배홍빈</t>
  </si>
  <si>
    <t>전아영</t>
  </si>
  <si>
    <t>이재성</t>
  </si>
  <si>
    <t>박시정</t>
  </si>
  <si>
    <t>이재훈</t>
  </si>
  <si>
    <t>한준용</t>
  </si>
  <si>
    <t>황영진</t>
  </si>
  <si>
    <t>조원현</t>
  </si>
  <si>
    <t>이희원</t>
  </si>
  <si>
    <t>이유태</t>
  </si>
  <si>
    <t>김민섭</t>
  </si>
  <si>
    <t>주우현</t>
  </si>
  <si>
    <t>엄준영</t>
  </si>
  <si>
    <t>정영진</t>
  </si>
  <si>
    <t>정동녘</t>
  </si>
  <si>
    <t>나원준</t>
  </si>
  <si>
    <t>정재민</t>
  </si>
  <si>
    <t>한상헌</t>
  </si>
  <si>
    <t>최재준</t>
  </si>
  <si>
    <t>진호근</t>
  </si>
  <si>
    <t>신정민</t>
  </si>
  <si>
    <t>이도윤</t>
  </si>
  <si>
    <t>이균</t>
  </si>
  <si>
    <t>권민서</t>
  </si>
  <si>
    <t>장기영</t>
  </si>
  <si>
    <t>김용기</t>
  </si>
  <si>
    <t>김정윤</t>
  </si>
  <si>
    <t>정동준</t>
  </si>
  <si>
    <t>박지환</t>
  </si>
  <si>
    <t>윤수빈</t>
  </si>
  <si>
    <t>김연희</t>
  </si>
  <si>
    <t>서유빈</t>
  </si>
  <si>
    <t>박재형</t>
  </si>
  <si>
    <t>김다한</t>
  </si>
  <si>
    <t>신종부</t>
  </si>
  <si>
    <t>성주혁</t>
  </si>
  <si>
    <t>이광희</t>
  </si>
  <si>
    <t>김예빈</t>
  </si>
  <si>
    <t>백지훈</t>
  </si>
  <si>
    <t>정세형</t>
  </si>
  <si>
    <t>박혜민</t>
  </si>
  <si>
    <t>서장원</t>
  </si>
  <si>
    <t>유영호</t>
  </si>
  <si>
    <t>이민교</t>
  </si>
  <si>
    <t>변준서</t>
  </si>
  <si>
    <t>김호준</t>
  </si>
  <si>
    <t>이유승</t>
  </si>
  <si>
    <t>박준휘</t>
  </si>
  <si>
    <t>김진성</t>
  </si>
  <si>
    <t>정수민</t>
  </si>
  <si>
    <t>이영교</t>
  </si>
  <si>
    <t>최정훈</t>
  </si>
  <si>
    <t>양승민</t>
  </si>
  <si>
    <t>주영진</t>
  </si>
  <si>
    <t>김세인</t>
  </si>
  <si>
    <t>황소영</t>
  </si>
  <si>
    <t>신은수</t>
  </si>
  <si>
    <t>신필재</t>
  </si>
  <si>
    <t>김호성</t>
  </si>
  <si>
    <t>이재욱</t>
  </si>
  <si>
    <t>전혜영</t>
  </si>
  <si>
    <t>박정</t>
  </si>
  <si>
    <t>이세범</t>
  </si>
  <si>
    <t>조우진</t>
  </si>
  <si>
    <t>김은아</t>
  </si>
  <si>
    <t>이제훈</t>
  </si>
  <si>
    <t>조진혁</t>
  </si>
  <si>
    <t>장민우</t>
  </si>
  <si>
    <t>서호성</t>
  </si>
  <si>
    <t>김영진</t>
  </si>
  <si>
    <t>정의석</t>
  </si>
  <si>
    <t>방도희</t>
  </si>
  <si>
    <t>윤준표</t>
  </si>
  <si>
    <t>이성재</t>
  </si>
  <si>
    <t>고영민</t>
  </si>
  <si>
    <t>윤선아</t>
  </si>
  <si>
    <t>박경원</t>
  </si>
  <si>
    <t>홍준기</t>
  </si>
  <si>
    <t>정창민</t>
  </si>
  <si>
    <t>정현지</t>
  </si>
  <si>
    <t>우민혁</t>
  </si>
  <si>
    <t>표형원</t>
  </si>
  <si>
    <t>윤동훈</t>
  </si>
  <si>
    <t>김종현</t>
  </si>
  <si>
    <t>이명재</t>
  </si>
  <si>
    <t>이소연</t>
  </si>
  <si>
    <t>조장훈</t>
  </si>
  <si>
    <t>권현</t>
  </si>
  <si>
    <t>송민섭</t>
  </si>
  <si>
    <t>최원제</t>
  </si>
  <si>
    <t>마우리시오</t>
  </si>
  <si>
    <t>조은성</t>
  </si>
  <si>
    <t>윤춘용</t>
  </si>
  <si>
    <t>도성민</t>
  </si>
  <si>
    <t>박준호</t>
  </si>
  <si>
    <t>조현민</t>
  </si>
  <si>
    <t>김명지</t>
  </si>
  <si>
    <t>박근석</t>
  </si>
  <si>
    <t>김충은</t>
  </si>
  <si>
    <t>김규일</t>
  </si>
  <si>
    <t>이정민</t>
  </si>
  <si>
    <t>손정우</t>
  </si>
  <si>
    <t>김준성</t>
  </si>
  <si>
    <t>방승준</t>
  </si>
  <si>
    <t>김종호</t>
  </si>
  <si>
    <t>이수헌</t>
  </si>
  <si>
    <t>진희원</t>
  </si>
  <si>
    <t>김재윤</t>
  </si>
  <si>
    <t>경재원</t>
  </si>
  <si>
    <t>조준형</t>
  </si>
  <si>
    <t>이현주</t>
  </si>
  <si>
    <t>윤장훈</t>
  </si>
  <si>
    <t>최준원</t>
  </si>
  <si>
    <t>문종건</t>
  </si>
  <si>
    <t>한채움</t>
  </si>
  <si>
    <t>엄주영</t>
  </si>
  <si>
    <t>조준서</t>
  </si>
  <si>
    <t>고태림</t>
  </si>
  <si>
    <t>강유경</t>
  </si>
  <si>
    <t>홍승재</t>
  </si>
  <si>
    <t>이정석</t>
  </si>
  <si>
    <t>변지예</t>
  </si>
  <si>
    <t>김진아</t>
  </si>
  <si>
    <t>한동규</t>
  </si>
  <si>
    <t>백주영</t>
  </si>
  <si>
    <t>김태환</t>
  </si>
  <si>
    <t>강혜원</t>
  </si>
  <si>
    <t>김재훈</t>
  </si>
  <si>
    <t>장준영</t>
  </si>
  <si>
    <t>하유진</t>
  </si>
  <si>
    <t>송현지</t>
  </si>
  <si>
    <t>황호준</t>
  </si>
  <si>
    <t>김주아</t>
  </si>
  <si>
    <t>공수진</t>
  </si>
  <si>
    <t>박예지</t>
  </si>
  <si>
    <t>허영현</t>
  </si>
  <si>
    <t>최지운</t>
  </si>
  <si>
    <t>황득재</t>
  </si>
  <si>
    <t>김성환</t>
  </si>
  <si>
    <t>이호준010323</t>
  </si>
  <si>
    <t>김태현020304</t>
  </si>
  <si>
    <t>공수진001014</t>
  </si>
  <si>
    <t>※ 자유전공학부 중 레벨테스트를 응시한 경우 본인 레벨에 맞춰 본인이 수강신청</t>
    <phoneticPr fontId="2" type="noConversion"/>
  </si>
  <si>
    <r>
      <rPr>
        <b/>
        <sz val="12"/>
        <color theme="1"/>
        <rFont val="맑은 고딕"/>
        <family val="3"/>
        <charset val="129"/>
      </rPr>
      <t>◎교과목별 레벨 조회 방법 : 성명+생년월일(6자리)를 차례로 입력 후 조회가능</t>
    </r>
    <r>
      <rPr>
        <b/>
        <sz val="10"/>
        <color theme="1"/>
        <rFont val="맑은 고딕"/>
        <family val="3"/>
        <charset val="129"/>
      </rPr>
      <t xml:space="preserve"> </t>
    </r>
    <r>
      <rPr>
        <b/>
        <sz val="14"/>
        <color theme="8"/>
        <rFont val="맑은 고딕"/>
        <family val="3"/>
        <charset val="129"/>
      </rPr>
      <t>(ex. 홍길동021225)</t>
    </r>
    <phoneticPr fontId="2" type="noConversion"/>
  </si>
  <si>
    <t>※ 추가 합격자의 경우 레벨부여가 확인되지 않을 경우 별도 문의(☎054-770-2887,2888)</t>
    <phoneticPr fontId="2" type="noConversion"/>
  </si>
  <si>
    <t>대학(원)구분</t>
  </si>
  <si>
    <t>학년</t>
  </si>
  <si>
    <t>특기구분</t>
  </si>
  <si>
    <t>영문명</t>
  </si>
  <si>
    <t>생년월일</t>
  </si>
  <si>
    <t>성별</t>
  </si>
  <si>
    <t>학적상태</t>
  </si>
  <si>
    <t>학생구분</t>
  </si>
  <si>
    <t>입학일자</t>
  </si>
  <si>
    <t>이메일</t>
  </si>
  <si>
    <t>학사SMS수신거부</t>
  </si>
  <si>
    <t>취업SMS수신거부</t>
  </si>
  <si>
    <t>기타SMS수신거부</t>
  </si>
  <si>
    <t>핸드폰</t>
  </si>
  <si>
    <t>이규민</t>
  </si>
  <si>
    <t>1학년</t>
  </si>
  <si>
    <t>GYUMIN LEE</t>
  </si>
  <si>
    <t>990925</t>
  </si>
  <si>
    <t>남자</t>
  </si>
  <si>
    <t>재학</t>
  </si>
  <si>
    <t>학생</t>
  </si>
  <si>
    <t>20190301</t>
  </si>
  <si>
    <t>ikm3430@naver.com</t>
  </si>
  <si>
    <t>N</t>
  </si>
  <si>
    <t>010-8982-0615</t>
  </si>
  <si>
    <t>오현빈</t>
  </si>
  <si>
    <t>HYUNBIN OH</t>
  </si>
  <si>
    <t>990307</t>
  </si>
  <si>
    <t>gusqls0307@gmail.com</t>
  </si>
  <si>
    <t>010-9279-8698</t>
  </si>
  <si>
    <t>박미루</t>
  </si>
  <si>
    <t>PARK MIRU</t>
  </si>
  <si>
    <t>990701</t>
  </si>
  <si>
    <t>miru6@naver.com</t>
  </si>
  <si>
    <t>010-2320-5772</t>
  </si>
  <si>
    <t>한동욱</t>
  </si>
  <si>
    <t>HAN DONGWOK</t>
  </si>
  <si>
    <t>010820</t>
  </si>
  <si>
    <t>20200301</t>
  </si>
  <si>
    <t>handongwok@naver.com</t>
  </si>
  <si>
    <t>010-5359-4984</t>
  </si>
  <si>
    <t/>
  </si>
  <si>
    <t>SEO JIWON</t>
  </si>
  <si>
    <t>010321</t>
  </si>
  <si>
    <t>여자</t>
  </si>
  <si>
    <t>20210301</t>
  </si>
  <si>
    <t>sjw8028@naver.com</t>
  </si>
  <si>
    <t>010-4907-8028</t>
  </si>
  <si>
    <t>HYUNBIN LEU</t>
  </si>
  <si>
    <t>000417</t>
  </si>
  <si>
    <t>leubin@naver.com</t>
  </si>
  <si>
    <t>010-9639-7933</t>
  </si>
  <si>
    <t>LEE JAE YOUNG</t>
  </si>
  <si>
    <t>020428</t>
  </si>
  <si>
    <t>hpjy428@naver.com</t>
  </si>
  <si>
    <t>010-6570-8876</t>
  </si>
  <si>
    <t>SEUNGHYEON LEE</t>
  </si>
  <si>
    <t>010326</t>
  </si>
  <si>
    <t>jesse1326@naver.com</t>
  </si>
  <si>
    <t>010-4228-5572</t>
  </si>
  <si>
    <t>SOOCHAN KIM</t>
  </si>
  <si>
    <t>990512</t>
  </si>
  <si>
    <t>bkchany@naver.com</t>
  </si>
  <si>
    <t>010-3573-6907</t>
  </si>
  <si>
    <t>SEUNGEUN PAIK</t>
  </si>
  <si>
    <t>000413</t>
  </si>
  <si>
    <t>isun413@naver.com</t>
  </si>
  <si>
    <t>010-6316-6463</t>
  </si>
  <si>
    <t>농어촌</t>
  </si>
  <si>
    <t>SIHYEON KIM</t>
  </si>
  <si>
    <t>020525</t>
  </si>
  <si>
    <t>eagle0525@naver.com</t>
  </si>
  <si>
    <t>010-6671-2661</t>
  </si>
  <si>
    <t>SEOYEON CHOI</t>
  </si>
  <si>
    <t>021024</t>
  </si>
  <si>
    <t>csyy1024@naver.com</t>
  </si>
  <si>
    <t>010-7687-1024</t>
  </si>
  <si>
    <t>OK JI-YEON</t>
  </si>
  <si>
    <t>dhrwldus1024@naver.com</t>
  </si>
  <si>
    <t>010-5226-6636</t>
  </si>
  <si>
    <t>KANG NAGYEONG</t>
  </si>
  <si>
    <t>020729</t>
  </si>
  <si>
    <t>knk07291004@gmail.com</t>
  </si>
  <si>
    <t>010-7401-1510</t>
  </si>
  <si>
    <t>yunju cho</t>
  </si>
  <si>
    <t>021216</t>
  </si>
  <si>
    <t>rndepddlcjst@hanmail.net</t>
  </si>
  <si>
    <t>010-4088-4960</t>
  </si>
  <si>
    <t>KIM GAYOUNG</t>
  </si>
  <si>
    <t>021104</t>
  </si>
  <si>
    <t>kyla1104@naver.com</t>
  </si>
  <si>
    <t>010-4932-7125</t>
  </si>
  <si>
    <t>010518</t>
  </si>
  <si>
    <t>asdqwe015@naver.com</t>
  </si>
  <si>
    <t>010-7202-0699</t>
  </si>
  <si>
    <t>LEE DA SEOL</t>
  </si>
  <si>
    <t>020103</t>
  </si>
  <si>
    <t>lds8363@naver.com</t>
  </si>
  <si>
    <t>010-9298-8363</t>
  </si>
  <si>
    <t>YOUNGHUN SHIN</t>
  </si>
  <si>
    <t>010615</t>
  </si>
  <si>
    <t>yeonghun6221@daum.net</t>
  </si>
  <si>
    <t>010-2408-6221</t>
  </si>
  <si>
    <t>HYERIN NA</t>
  </si>
  <si>
    <t>010823</t>
  </si>
  <si>
    <t>skgpfls1@naver.com</t>
  </si>
  <si>
    <t>010-8765-7111</t>
  </si>
  <si>
    <t>SEONGBIN PARK</t>
  </si>
  <si>
    <t>aleno8506@gmail.com</t>
  </si>
  <si>
    <t>010-7696-2719</t>
  </si>
  <si>
    <t>YOU DONGHYUN</t>
  </si>
  <si>
    <t>021125</t>
  </si>
  <si>
    <t>youdg1125@naver.com</t>
  </si>
  <si>
    <t>010-9420-3440</t>
  </si>
  <si>
    <t>PARK GYEONGTAE</t>
  </si>
  <si>
    <t>020817</t>
  </si>
  <si>
    <t>pgtsarang@daum.net</t>
  </si>
  <si>
    <t>010-3982-6637</t>
  </si>
  <si>
    <t>SHIN JAECHEOL</t>
  </si>
  <si>
    <t>020516</t>
  </si>
  <si>
    <t>tlaaldo0516@gmail.com</t>
  </si>
  <si>
    <t>010-9506-3811</t>
  </si>
  <si>
    <t>hakjun Lee</t>
  </si>
  <si>
    <t>020826</t>
  </si>
  <si>
    <t>haks020826@naver.com</t>
  </si>
  <si>
    <t>010-9209-4188</t>
  </si>
  <si>
    <t>KIM BO HYEON</t>
  </si>
  <si>
    <t>030226</t>
  </si>
  <si>
    <t>qhgus030226@naver.com</t>
  </si>
  <si>
    <t>010-4178-5487</t>
  </si>
  <si>
    <t>JUNG JUAN</t>
  </si>
  <si>
    <t>021116</t>
  </si>
  <si>
    <t>wjdwndks8866@NAVER.COM</t>
  </si>
  <si>
    <t>010-4798-1697</t>
  </si>
  <si>
    <t>MINSEOK KIM</t>
  </si>
  <si>
    <t>010529</t>
  </si>
  <si>
    <t>rlaalstjr52992@naver.com</t>
  </si>
  <si>
    <t>010-3757-7526</t>
  </si>
  <si>
    <t>Seongmin Jang</t>
  </si>
  <si>
    <t>020527</t>
  </si>
  <si>
    <t>wkdtjdals0527@naver.com</t>
  </si>
  <si>
    <t>010-5382-6584</t>
  </si>
  <si>
    <t>CHOI SUMIN</t>
  </si>
  <si>
    <t>020619</t>
  </si>
  <si>
    <t>sumin6781@naver.com</t>
  </si>
  <si>
    <t>010-9082-4156</t>
  </si>
  <si>
    <t>KO NAHYUN</t>
  </si>
  <si>
    <t>011020</t>
  </si>
  <si>
    <t>zlemskgus1020@naver.com</t>
  </si>
  <si>
    <t>010-9170-4721</t>
  </si>
  <si>
    <t>전문계고교</t>
  </si>
  <si>
    <t>sieun lee</t>
  </si>
  <si>
    <t>020801</t>
  </si>
  <si>
    <t>lse100434@naver.com</t>
  </si>
  <si>
    <t>010-9519-3389</t>
  </si>
  <si>
    <t>gijin cha</t>
  </si>
  <si>
    <t>020506</t>
  </si>
  <si>
    <t>ckrlwls123@naver.com</t>
  </si>
  <si>
    <t>010-8744-8166</t>
  </si>
  <si>
    <t>SEO YEJI</t>
  </si>
  <si>
    <t>020929</t>
  </si>
  <si>
    <t>ii0929@naver.com</t>
  </si>
  <si>
    <t>010-9423-2752</t>
  </si>
  <si>
    <t>chanung jun</t>
  </si>
  <si>
    <t>020928</t>
  </si>
  <si>
    <t>5wjscksdnd@naver.com</t>
  </si>
  <si>
    <t>010-5923-9730</t>
  </si>
  <si>
    <t>HAN MINWOO</t>
  </si>
  <si>
    <t>020420</t>
  </si>
  <si>
    <t>gksdn0420@naver.com</t>
  </si>
  <si>
    <t>010-3949-2601</t>
  </si>
  <si>
    <t>이보건</t>
  </si>
  <si>
    <t>LEE BOGEON</t>
  </si>
  <si>
    <t>020624</t>
  </si>
  <si>
    <t>lbg0623@naver.com</t>
  </si>
  <si>
    <t>010-3938-6041</t>
  </si>
  <si>
    <t>박세현</t>
  </si>
  <si>
    <t>PARK SEI HYUN</t>
  </si>
  <si>
    <t>010429</t>
  </si>
  <si>
    <t>sunymoon9@gmail.com</t>
  </si>
  <si>
    <t>010-4719-9753</t>
  </si>
  <si>
    <t>정연희</t>
  </si>
  <si>
    <t>JEONG YEONHUI</t>
  </si>
  <si>
    <t>030205</t>
  </si>
  <si>
    <t>ing7411@naver.com</t>
  </si>
  <si>
    <t>010-8201-7282</t>
  </si>
  <si>
    <t>연주연</t>
  </si>
  <si>
    <t>YEUN JUYEUN</t>
  </si>
  <si>
    <t>duswndus030226@naver.com</t>
  </si>
  <si>
    <t>010-7666-0484</t>
  </si>
  <si>
    <t>김건호</t>
  </si>
  <si>
    <t>KIM GEONHO</t>
  </si>
  <si>
    <t>020521</t>
  </si>
  <si>
    <t>rlarjsgh125@naver.com</t>
  </si>
  <si>
    <t>010-3788-2885</t>
  </si>
  <si>
    <t>020819</t>
  </si>
  <si>
    <t>sk01063916888@gmail.com</t>
  </si>
  <si>
    <t>010-6391-6888</t>
  </si>
  <si>
    <t>BAE INYEOL</t>
  </si>
  <si>
    <t>020829</t>
  </si>
  <si>
    <t>benyeol29@naver.com</t>
  </si>
  <si>
    <t>010-6578-5224</t>
  </si>
  <si>
    <t>JUN SEOK KIM</t>
  </si>
  <si>
    <t>wookizib@hanmail.net</t>
  </si>
  <si>
    <t>010-7720-8511</t>
  </si>
  <si>
    <t>LEE DOHEON</t>
  </si>
  <si>
    <t>020720</t>
  </si>
  <si>
    <t>gj7207@naver.com</t>
  </si>
  <si>
    <t>010-9217-6069</t>
  </si>
  <si>
    <t>YOUNGBEOM CHO</t>
  </si>
  <si>
    <t>020821</t>
  </si>
  <si>
    <t>ssamyul2002@naver.com</t>
  </si>
  <si>
    <t>010-9160-1780</t>
  </si>
  <si>
    <t>RYU CHEONG HYEON</t>
  </si>
  <si>
    <t>010219</t>
  </si>
  <si>
    <t>mju16@naver.com</t>
  </si>
  <si>
    <t>010-8896-0165</t>
  </si>
  <si>
    <t>JUSEOK MO</t>
  </si>
  <si>
    <t>021101</t>
  </si>
  <si>
    <t>mojuseok1004@gmail.com</t>
  </si>
  <si>
    <t>010-8771-1853</t>
  </si>
  <si>
    <t>KIM MINJI</t>
  </si>
  <si>
    <t>021129</t>
  </si>
  <si>
    <t>jibf03@naver.com</t>
  </si>
  <si>
    <t>010-2249-7832</t>
  </si>
  <si>
    <t>YU SONGMIN</t>
  </si>
  <si>
    <t>021027</t>
  </si>
  <si>
    <t>songmin3001@naver.com</t>
  </si>
  <si>
    <t>010-3001-5817</t>
  </si>
  <si>
    <t>youngwoon lee</t>
  </si>
  <si>
    <t>020802</t>
  </si>
  <si>
    <t>ksjj0856@naver.com</t>
  </si>
  <si>
    <t>010-8456-3113</t>
  </si>
  <si>
    <t>KIM MINJUN</t>
  </si>
  <si>
    <t>020914</t>
  </si>
  <si>
    <t>minjun2325@naver.com</t>
  </si>
  <si>
    <t>010-2736-1828</t>
  </si>
  <si>
    <t>KIM DOHEE</t>
  </si>
  <si>
    <t>solil1234@naver.com</t>
  </si>
  <si>
    <t>010-8003-6544</t>
  </si>
  <si>
    <t>021120</t>
  </si>
  <si>
    <t>yabin1120@naver.com</t>
  </si>
  <si>
    <t>010-2044-0178</t>
  </si>
  <si>
    <t>KIM KIBIN</t>
  </si>
  <si>
    <t>021228</t>
  </si>
  <si>
    <t>kibin28@gmail.com</t>
  </si>
  <si>
    <t>010-3994-1909</t>
  </si>
  <si>
    <t>JUNG JINHYEOK</t>
  </si>
  <si>
    <t>020814</t>
  </si>
  <si>
    <t>jinhyeok0398@naver.com</t>
  </si>
  <si>
    <t>010-2419-4066</t>
  </si>
  <si>
    <t>SONG EUNYEOP</t>
  </si>
  <si>
    <t>020601</t>
  </si>
  <si>
    <t>eysong0601@gmail.com</t>
  </si>
  <si>
    <t>010-3780-3343</t>
  </si>
  <si>
    <t>kunwoo kim</t>
  </si>
  <si>
    <t>020614</t>
  </si>
  <si>
    <t>kkw3780@naver.com</t>
  </si>
  <si>
    <t>010-2327-3782</t>
  </si>
  <si>
    <t>YU HWAN JUN</t>
  </si>
  <si>
    <t>010504</t>
  </si>
  <si>
    <t>ghkswns125@gmail.com</t>
  </si>
  <si>
    <t>010-4198-6217</t>
  </si>
  <si>
    <t>JIYEON YUN</t>
  </si>
  <si>
    <t>021201</t>
  </si>
  <si>
    <t>jiyeon_121@naver.com</t>
  </si>
  <si>
    <t>010-6722-7782</t>
  </si>
  <si>
    <t>KWON MINKYUN</t>
  </si>
  <si>
    <t>020818</t>
  </si>
  <si>
    <t>rnjsalsrbs6833@naver.com</t>
  </si>
  <si>
    <t>010-2311-6833</t>
  </si>
  <si>
    <t>KIM HAJEONG</t>
  </si>
  <si>
    <t>020622</t>
  </si>
  <si>
    <t>haharella@naver.com</t>
  </si>
  <si>
    <t>010-9995-9754</t>
  </si>
  <si>
    <t>SHIN WOOSUNG</t>
  </si>
  <si>
    <t>981226</t>
  </si>
  <si>
    <t>dntjd9812@naver.com</t>
  </si>
  <si>
    <t>010-5561-6911</t>
  </si>
  <si>
    <t>이효정</t>
  </si>
  <si>
    <t>LEE HYOJUNG</t>
  </si>
  <si>
    <t>slh12300@naver.com</t>
  </si>
  <si>
    <t>010-7669-7422</t>
  </si>
  <si>
    <t>고대현</t>
  </si>
  <si>
    <t>KO DAE HYEON</t>
  </si>
  <si>
    <t>000713</t>
  </si>
  <si>
    <t>dh000713@naver.com</t>
  </si>
  <si>
    <t>010-7323-3271</t>
  </si>
  <si>
    <t>손재욱</t>
  </si>
  <si>
    <t>SON JAEWOOK</t>
  </si>
  <si>
    <t>010502</t>
  </si>
  <si>
    <t>thswodnr1234@naver.com</t>
  </si>
  <si>
    <t>010-8381-4747</t>
  </si>
  <si>
    <t>박문경</t>
  </si>
  <si>
    <t>PARK MUN KYUNG</t>
  </si>
  <si>
    <t>980421</t>
  </si>
  <si>
    <t>jjangmun00@gmail.com</t>
  </si>
  <si>
    <t>010-5096-1791</t>
  </si>
  <si>
    <t>장건아</t>
  </si>
  <si>
    <t>JANG GEONA</t>
  </si>
  <si>
    <t>020304</t>
  </si>
  <si>
    <t>guna0304@naver.com</t>
  </si>
  <si>
    <t>010-6810-8010</t>
  </si>
  <si>
    <t>HYEONGU JEON</t>
  </si>
  <si>
    <t>010726</t>
  </si>
  <si>
    <t>gusrnchd@naver.com</t>
  </si>
  <si>
    <t>010-5027-6856</t>
  </si>
  <si>
    <t>NAM JIYEONG</t>
  </si>
  <si>
    <t>020822</t>
  </si>
  <si>
    <t>namjo8748@naver.com</t>
  </si>
  <si>
    <t>010-3034-5876</t>
  </si>
  <si>
    <t>JUNG SANG HUN</t>
  </si>
  <si>
    <t>010929</t>
  </si>
  <si>
    <t>jaden0929@naver.com</t>
  </si>
  <si>
    <t>010-9234-3872</t>
  </si>
  <si>
    <t>HAEWON CHO</t>
  </si>
  <si>
    <t>020109</t>
  </si>
  <si>
    <t>jhw020109@naver.com</t>
  </si>
  <si>
    <t>010-2847-5690</t>
  </si>
  <si>
    <t>JAEHYUN KOO</t>
  </si>
  <si>
    <t>011227</t>
  </si>
  <si>
    <t>rnwogus66@naver.com</t>
  </si>
  <si>
    <t>010-4935-3204</t>
  </si>
  <si>
    <t>EUN JEONG WON</t>
  </si>
  <si>
    <t>001004</t>
  </si>
  <si>
    <t>140938@naver.com</t>
  </si>
  <si>
    <t>010-5245-8764</t>
  </si>
  <si>
    <t>KIM CHAE RIN</t>
  </si>
  <si>
    <t>010130</t>
  </si>
  <si>
    <t>081533jhe@naver.com</t>
  </si>
  <si>
    <t>010-5214-7336</t>
  </si>
  <si>
    <t>LEE JI YOUN</t>
  </si>
  <si>
    <t>020226</t>
  </si>
  <si>
    <t>wert0226@naver.com</t>
  </si>
  <si>
    <t>010-6678-7606</t>
  </si>
  <si>
    <t>SI YEON PARK</t>
  </si>
  <si>
    <t>010314</t>
  </si>
  <si>
    <t>tldus4130@naver.com</t>
  </si>
  <si>
    <t>010-4424-5606</t>
  </si>
  <si>
    <t>SIM SEO HYEON</t>
  </si>
  <si>
    <t>020302</t>
  </si>
  <si>
    <t>tlatjgus0302@naver.com</t>
  </si>
  <si>
    <t>010-3476-3786</t>
  </si>
  <si>
    <t>KIM JISUN</t>
  </si>
  <si>
    <t>020215</t>
  </si>
  <si>
    <t>kimjisun0215@naver.com</t>
  </si>
  <si>
    <t>010-2858-8589</t>
  </si>
  <si>
    <t>CHOI SE EUN</t>
  </si>
  <si>
    <t>020319</t>
  </si>
  <si>
    <t>kjhkjh26@naver.com</t>
  </si>
  <si>
    <t>010-6774-4663</t>
  </si>
  <si>
    <t>Subin Roh</t>
  </si>
  <si>
    <t>020513</t>
  </si>
  <si>
    <t>luni4754@daum.net</t>
  </si>
  <si>
    <t>010-4754-9236</t>
  </si>
  <si>
    <t>Intae Kim</t>
  </si>
  <si>
    <t>020413</t>
  </si>
  <si>
    <t>intaestella-_-@naver.com</t>
  </si>
  <si>
    <t>010-5148-3950</t>
  </si>
  <si>
    <t>PARK SUHO</t>
  </si>
  <si>
    <t>020927</t>
  </si>
  <si>
    <t>soohooz2@naver.com</t>
  </si>
  <si>
    <t>010-2477-0652</t>
  </si>
  <si>
    <t>PARK SUNGKWON</t>
  </si>
  <si>
    <t>020903</t>
  </si>
  <si>
    <t>psk090302@naver.com</t>
  </si>
  <si>
    <t>010-7728-6491</t>
  </si>
  <si>
    <t>jeongyeon Son</t>
  </si>
  <si>
    <t>021121</t>
  </si>
  <si>
    <t>sonjy2010@naver.com</t>
  </si>
  <si>
    <t>010-2480-3989</t>
  </si>
  <si>
    <t>KIM SUNHYE</t>
  </si>
  <si>
    <t>020726</t>
  </si>
  <si>
    <t>tjsgp138@naver.com</t>
  </si>
  <si>
    <t>010-3255-7658</t>
  </si>
  <si>
    <t>PARK JI HYUN</t>
  </si>
  <si>
    <t>020627</t>
  </si>
  <si>
    <t>cjstkrmffkfk@naver.com</t>
  </si>
  <si>
    <t>010-6367-0026</t>
  </si>
  <si>
    <t>hyejun jo</t>
  </si>
  <si>
    <t>020422</t>
  </si>
  <si>
    <t>nohilee422@naver.com</t>
  </si>
  <si>
    <t>010-8502-2915</t>
  </si>
  <si>
    <t>WOO JEONGHYUN</t>
  </si>
  <si>
    <t>021115</t>
  </si>
  <si>
    <t>dnwjdgus0706@naver.com</t>
  </si>
  <si>
    <t>010-5028-1881</t>
  </si>
  <si>
    <t>YOONHEE SEO</t>
  </si>
  <si>
    <t>christina_0422@naver.com</t>
  </si>
  <si>
    <t>010-5660-3146</t>
  </si>
  <si>
    <t>KIM DONG HA</t>
  </si>
  <si>
    <t>020209</t>
  </si>
  <si>
    <t>bambmoo3612@naver.com</t>
  </si>
  <si>
    <t>010-8979-3612</t>
  </si>
  <si>
    <t>doyeon lee</t>
  </si>
  <si>
    <t>020426</t>
  </si>
  <si>
    <t>dlehdus0426@naver.com</t>
  </si>
  <si>
    <t>010-8077-6198</t>
  </si>
  <si>
    <t>YUNMIN JUNG</t>
  </si>
  <si>
    <t>ansxoddl1997@naver.com</t>
  </si>
  <si>
    <t>010-2816-7741</t>
  </si>
  <si>
    <t>KIM HANBYUL</t>
  </si>
  <si>
    <t>020912</t>
  </si>
  <si>
    <t>gksquf375@naver.com</t>
  </si>
  <si>
    <t>010-8590-4234</t>
  </si>
  <si>
    <t>DaEun Lee</t>
  </si>
  <si>
    <t>011107</t>
  </si>
  <si>
    <t>leede1107@naver.com</t>
  </si>
  <si>
    <t>010-4212-5673</t>
  </si>
  <si>
    <t>CHO SUMIN</t>
  </si>
  <si>
    <t>000904</t>
  </si>
  <si>
    <t>sumincho94@naver.com</t>
  </si>
  <si>
    <t>010-5464-5739</t>
  </si>
  <si>
    <t>BAEK HYEON</t>
  </si>
  <si>
    <t>010611</t>
  </si>
  <si>
    <t>baek_hyeon@naver.com</t>
  </si>
  <si>
    <t>010-8227-6325</t>
  </si>
  <si>
    <t>KIM BOMIN</t>
  </si>
  <si>
    <t>010425</t>
  </si>
  <si>
    <t>qhals6476@naver.com</t>
  </si>
  <si>
    <t>010-4156-6476</t>
  </si>
  <si>
    <t>SUNGWOOK PARK</t>
  </si>
  <si>
    <t>020225</t>
  </si>
  <si>
    <t>foxjsm@naver.com</t>
  </si>
  <si>
    <t>01020361786</t>
  </si>
  <si>
    <t>CHO SEONGU</t>
  </si>
  <si>
    <t>021015</t>
  </si>
  <si>
    <t>dn7201@naver.com</t>
  </si>
  <si>
    <t>010-7367-7201</t>
  </si>
  <si>
    <t>LEE SEOKCHAN</t>
  </si>
  <si>
    <t>020117</t>
  </si>
  <si>
    <t>dltjrcks21@gmail.com</t>
  </si>
  <si>
    <t>010-4589-8673</t>
  </si>
  <si>
    <t>HAE NA LEE</t>
  </si>
  <si>
    <t>970102</t>
  </si>
  <si>
    <t>haena5959@naver.com</t>
  </si>
  <si>
    <t>010-4300-9305</t>
  </si>
  <si>
    <t>minsu jo</t>
  </si>
  <si>
    <t>alstn1576@gmail.com</t>
  </si>
  <si>
    <t>010-3108-9521</t>
  </si>
  <si>
    <t>CHO SOOMIN</t>
  </si>
  <si>
    <t>010604</t>
  </si>
  <si>
    <t>soomin7709@naver.com</t>
  </si>
  <si>
    <t>010-3772-4093</t>
  </si>
  <si>
    <t>KIM SEHUN</t>
  </si>
  <si>
    <t>021011</t>
  </si>
  <si>
    <t>sehunimdang@naver.com</t>
  </si>
  <si>
    <t>010-9511-8576</t>
  </si>
  <si>
    <t>CHOI JEONGHEE</t>
  </si>
  <si>
    <t>000815</t>
  </si>
  <si>
    <t>jung08159@gmail.com</t>
  </si>
  <si>
    <t>010-5318-4846</t>
  </si>
  <si>
    <t>WONSIK JUNG</t>
  </si>
  <si>
    <t>021019</t>
  </si>
  <si>
    <t>winny1019@naver.com</t>
  </si>
  <si>
    <t>010-9294-1891</t>
  </si>
  <si>
    <t>HANMIN AHN</t>
  </si>
  <si>
    <t>011128</t>
  </si>
  <si>
    <t>sunny0248@naver.com</t>
  </si>
  <si>
    <t>010-6203-1215</t>
  </si>
  <si>
    <t>KIM GAYEON</t>
  </si>
  <si>
    <t>011225</t>
  </si>
  <si>
    <t>ky011225@naver.com</t>
  </si>
  <si>
    <t>010-9097-8802</t>
  </si>
  <si>
    <t>HEO JUN</t>
  </si>
  <si>
    <t>020504</t>
  </si>
  <si>
    <t>gjwns0504@gmail.com</t>
  </si>
  <si>
    <t>010-9095-3844</t>
  </si>
  <si>
    <t>EUNJI BAE</t>
  </si>
  <si>
    <t>990531</t>
  </si>
  <si>
    <t>dmswl2807@naver.com</t>
  </si>
  <si>
    <t>010-4822-2808</t>
  </si>
  <si>
    <t>YEONG SEO CHA</t>
  </si>
  <si>
    <t>010613</t>
  </si>
  <si>
    <t>a4886240b@naver.com</t>
  </si>
  <si>
    <t>010-4886-2401</t>
  </si>
  <si>
    <t>SEONGBAEK CHOI</t>
  </si>
  <si>
    <t>020608</t>
  </si>
  <si>
    <t>seongbaek10818@naver.com</t>
  </si>
  <si>
    <t>010-8769-1680</t>
  </si>
  <si>
    <t>CHAE WOOM CHOI</t>
  </si>
  <si>
    <t>010404</t>
  </si>
  <si>
    <t>ccwenergy44@naver.com</t>
  </si>
  <si>
    <t>010-3564-6099</t>
  </si>
  <si>
    <t>KIM JUNGA</t>
  </si>
  <si>
    <t>junga0788@naver.com</t>
  </si>
  <si>
    <t>010-5840-0799</t>
  </si>
  <si>
    <t>LEE GYU WON</t>
  </si>
  <si>
    <t>wken914@naver.com</t>
  </si>
  <si>
    <t>010-2694-4632</t>
  </si>
  <si>
    <t>HWANG SUNGYOON</t>
  </si>
  <si>
    <t>021217</t>
  </si>
  <si>
    <t>32582@naver.com</t>
  </si>
  <si>
    <t>010-8920-7330</t>
  </si>
  <si>
    <t>eunhee kim</t>
  </si>
  <si>
    <t>020110</t>
  </si>
  <si>
    <t>lovebeer1233@naver.com</t>
  </si>
  <si>
    <t>010-2968-9171</t>
  </si>
  <si>
    <t>eunsol Jang</t>
  </si>
  <si>
    <t>020921</t>
  </si>
  <si>
    <t>jes6481@naver.com</t>
  </si>
  <si>
    <t>010-9019-9004</t>
  </si>
  <si>
    <t>HYEONJU KIM</t>
  </si>
  <si>
    <t>000323</t>
  </si>
  <si>
    <t>guswn0904032@naver.com</t>
  </si>
  <si>
    <t>010-9426-0323</t>
  </si>
  <si>
    <t>KANG DAYOUNG</t>
  </si>
  <si>
    <t>021207</t>
  </si>
  <si>
    <t>kdy021207@naver.com</t>
  </si>
  <si>
    <t>010-7456-6515</t>
  </si>
  <si>
    <t>GAEUL HWANG</t>
  </si>
  <si>
    <t>010922</t>
  </si>
  <si>
    <t>rkdmfdl0922@naver.com</t>
  </si>
  <si>
    <t>010-9744-6559</t>
  </si>
  <si>
    <t>KIM DONG IK</t>
  </si>
  <si>
    <t>dik050204@naver.com</t>
  </si>
  <si>
    <t>010-7114-8194</t>
  </si>
  <si>
    <t>haneul jeon</t>
  </si>
  <si>
    <t>030105</t>
  </si>
  <si>
    <t>jeon2788@naver.com</t>
  </si>
  <si>
    <t>010-5518-2788</t>
  </si>
  <si>
    <t>YANG HYELIM</t>
  </si>
  <si>
    <t>020916</t>
  </si>
  <si>
    <t>haty0901@naver.com</t>
  </si>
  <si>
    <t>010-5132-3145</t>
  </si>
  <si>
    <t>SONG JUNHAK</t>
  </si>
  <si>
    <t>021224</t>
  </si>
  <si>
    <t>iadg10@naver.com</t>
  </si>
  <si>
    <t>010-4788-3221</t>
  </si>
  <si>
    <t>SEON WOO LEE</t>
  </si>
  <si>
    <t>010415</t>
  </si>
  <si>
    <t>dltjsdn0415@gmail.com</t>
  </si>
  <si>
    <t>010-3845-7911</t>
  </si>
  <si>
    <t>LEE KEON</t>
  </si>
  <si>
    <t>dudany@naver.com</t>
  </si>
  <si>
    <t>010-7367-2919</t>
  </si>
  <si>
    <t>changjin Lee</t>
  </si>
  <si>
    <t>lchjjwh@gmail.com</t>
  </si>
  <si>
    <t>010-4523-4384</t>
  </si>
  <si>
    <t>KOH DA KYOUNG</t>
  </si>
  <si>
    <t>020312</t>
  </si>
  <si>
    <t>rhek31287@gmail.com</t>
  </si>
  <si>
    <t>010-7313-9283</t>
  </si>
  <si>
    <t>A RYONG JUNG</t>
  </si>
  <si>
    <t>010626</t>
  </si>
  <si>
    <t>wjddkfudzz@naver.com</t>
  </si>
  <si>
    <t>010-7328-6018</t>
  </si>
  <si>
    <t>KIM TAEYOUNG</t>
  </si>
  <si>
    <t>020429</t>
  </si>
  <si>
    <t>kty020429@naver.com</t>
  </si>
  <si>
    <t>010-2736-6583</t>
  </si>
  <si>
    <t>YUNA KIM</t>
  </si>
  <si>
    <t>010822</t>
  </si>
  <si>
    <t>kya7329@naver.com</t>
  </si>
  <si>
    <t>010-6250-7329</t>
  </si>
  <si>
    <t>KONG YUJIN</t>
  </si>
  <si>
    <t>021126</t>
  </si>
  <si>
    <t>loveyujin02@gmail.com</t>
  </si>
  <si>
    <t>010-5508-7820</t>
  </si>
  <si>
    <t>KIM YONSUNG</t>
  </si>
  <si>
    <t>kingyon0304@gmail.com</t>
  </si>
  <si>
    <t>010-9542-7825</t>
  </si>
  <si>
    <t>MINSOO KWON</t>
  </si>
  <si>
    <t>010827</t>
  </si>
  <si>
    <t>po6453@naver.com</t>
  </si>
  <si>
    <t>010-2448-2160</t>
  </si>
  <si>
    <t>KIM MIN HYOUNG</t>
  </si>
  <si>
    <t>020316</t>
  </si>
  <si>
    <t>alsgud4430@naver.com</t>
  </si>
  <si>
    <t>010-4073-9234</t>
  </si>
  <si>
    <t>020409</t>
  </si>
  <si>
    <t>imjihyoun02@naver.com</t>
  </si>
  <si>
    <t>010-2586-9939</t>
  </si>
  <si>
    <t>김영주</t>
  </si>
  <si>
    <t>KIM YOUNGJU</t>
  </si>
  <si>
    <t>010409</t>
  </si>
  <si>
    <t>o0zz_@naver.com</t>
  </si>
  <si>
    <t>010-4029-2392</t>
  </si>
  <si>
    <t>박서아</t>
  </si>
  <si>
    <t>PARK SEOA</t>
  </si>
  <si>
    <t>010301</t>
  </si>
  <si>
    <t>seah27@naver.com</t>
  </si>
  <si>
    <t>010-7632-0711</t>
  </si>
  <si>
    <t>HAN SANGHYEOCK</t>
  </si>
  <si>
    <t>021030</t>
  </si>
  <si>
    <t>sanghyeockhan@gmail.com</t>
  </si>
  <si>
    <t>010-5031-2871</t>
  </si>
  <si>
    <t>JONESEON LEE</t>
  </si>
  <si>
    <t>000618</t>
  </si>
  <si>
    <t>dyzm8525@naver.com</t>
  </si>
  <si>
    <t>010-9486-0617</t>
  </si>
  <si>
    <t>BO SEUNG GU</t>
  </si>
  <si>
    <t>960521</t>
  </si>
  <si>
    <t>limenyan300@gmail.com</t>
  </si>
  <si>
    <t>010-8987-3510</t>
  </si>
  <si>
    <t>KIM JONGHEON</t>
  </si>
  <si>
    <t>020205</t>
  </si>
  <si>
    <t>chriskim1219@gmail.com</t>
  </si>
  <si>
    <t>010-8201-5668</t>
  </si>
  <si>
    <t>KIM MINKYU</t>
  </si>
  <si>
    <t>kmk3628@naver.com</t>
  </si>
  <si>
    <t>010-4758-3628</t>
  </si>
  <si>
    <t>JONGHYEOK WON</t>
  </si>
  <si>
    <t>011103</t>
  </si>
  <si>
    <t>jonghyeak@naver.com</t>
  </si>
  <si>
    <t>010-5763-3603</t>
  </si>
  <si>
    <t>JUNBAEK KIM</t>
  </si>
  <si>
    <t>020106</t>
  </si>
  <si>
    <t>kjb112316@naver.com</t>
  </si>
  <si>
    <t>010-3270-2475</t>
  </si>
  <si>
    <t>JUNSEOK KIM</t>
  </si>
  <si>
    <t>020320</t>
  </si>
  <si>
    <t>grap_109@naver.com</t>
  </si>
  <si>
    <t>010-2073-0903</t>
  </si>
  <si>
    <t>YERAM BANG</t>
  </si>
  <si>
    <t>yeram2032@naver.com</t>
  </si>
  <si>
    <t>010-2032-5594</t>
  </si>
  <si>
    <t>JONG HA NAM</t>
  </si>
  <si>
    <t>skawhdgk321@naver.com</t>
  </si>
  <si>
    <t>010-3126-8085</t>
  </si>
  <si>
    <t>KIHYUN CHO</t>
  </si>
  <si>
    <t>020815</t>
  </si>
  <si>
    <t>cho081502@hanmail.net</t>
  </si>
  <si>
    <t>010-4016-3860</t>
  </si>
  <si>
    <t>WOOJAE KIM</t>
  </si>
  <si>
    <t>020529</t>
  </si>
  <si>
    <t>lovelydoby@naver.com</t>
  </si>
  <si>
    <t>010-7570-6290</t>
  </si>
  <si>
    <t>MOON SU HYEON</t>
  </si>
  <si>
    <t>020718</t>
  </si>
  <si>
    <t>sophia8330@gmail.com</t>
  </si>
  <si>
    <t>010-9041-8330</t>
  </si>
  <si>
    <t>LEE JINUK</t>
  </si>
  <si>
    <t>jinuk.james.lee@gmail.com</t>
  </si>
  <si>
    <t>010-9203-5649</t>
  </si>
  <si>
    <t>sangmin Park</t>
  </si>
  <si>
    <t>020308</t>
  </si>
  <si>
    <t>cuse1237@naver.com</t>
  </si>
  <si>
    <t>010-4437-4949</t>
  </si>
  <si>
    <t>KANG HYENDONG</t>
  </si>
  <si>
    <t>020327</t>
  </si>
  <si>
    <t>ehdehd1268@naver.com</t>
  </si>
  <si>
    <t>010-4871-3946</t>
  </si>
  <si>
    <t>KIM DOHYUN</t>
  </si>
  <si>
    <t>021105</t>
  </si>
  <si>
    <t>angeldohyunkim1004@gmail.com</t>
  </si>
  <si>
    <t>010-2123-2696</t>
  </si>
  <si>
    <t>gyuri kim</t>
  </si>
  <si>
    <t>000428</t>
  </si>
  <si>
    <t>cutesky428@gmail.com</t>
  </si>
  <si>
    <t>010-8561-6209</t>
  </si>
  <si>
    <t>JEONG JUN WON</t>
  </si>
  <si>
    <t>020509</t>
  </si>
  <si>
    <t>xolilox0000@naver.com</t>
  </si>
  <si>
    <t>010-9510-4975</t>
  </si>
  <si>
    <t>LEE SANGYOON</t>
  </si>
  <si>
    <t>020731</t>
  </si>
  <si>
    <t>tkddbs8707@naver.com</t>
  </si>
  <si>
    <t>010-5920-8707</t>
  </si>
  <si>
    <t>LEE SUMIN</t>
  </si>
  <si>
    <t>020606</t>
  </si>
  <si>
    <t>chlalgp03@naver.com</t>
  </si>
  <si>
    <t>010-7350-6297</t>
  </si>
  <si>
    <t>GI YOUL LEE</t>
  </si>
  <si>
    <t>001112</t>
  </si>
  <si>
    <t>rd741852@gmail.com</t>
  </si>
  <si>
    <t>010-6584-0081</t>
  </si>
  <si>
    <t>minseok park</t>
  </si>
  <si>
    <t>030305</t>
  </si>
  <si>
    <t>qkralstjr3000@naver.com</t>
  </si>
  <si>
    <t>010-7125-2339</t>
  </si>
  <si>
    <t>WOOBIN AN</t>
  </si>
  <si>
    <t>011013</t>
  </si>
  <si>
    <t>soo3woo@naver.com</t>
  </si>
  <si>
    <t>010-8441-3753</t>
  </si>
  <si>
    <t>SHIN JUNHO</t>
  </si>
  <si>
    <t>020629</t>
  </si>
  <si>
    <t>0629sjh@gmail.com</t>
  </si>
  <si>
    <t>010-5556-7133</t>
  </si>
  <si>
    <t>YUN JONGMIN</t>
  </si>
  <si>
    <t>021028</t>
  </si>
  <si>
    <t>dalse0000@naver.com</t>
  </si>
  <si>
    <t>010-7306-2914</t>
  </si>
  <si>
    <t>LEE EONHO</t>
  </si>
  <si>
    <t>010614</t>
  </si>
  <si>
    <t>leeho8773@icloud.com</t>
  </si>
  <si>
    <t>010-9130-8773</t>
  </si>
  <si>
    <t>YOONSEO JEONG</t>
  </si>
  <si>
    <t>001113</t>
  </si>
  <si>
    <t>ssjin21@naver.com</t>
  </si>
  <si>
    <t>010-4243-3710</t>
  </si>
  <si>
    <t>MINGU JEONG</t>
  </si>
  <si>
    <t>020923</t>
  </si>
  <si>
    <t>amazona234@naver.com</t>
  </si>
  <si>
    <t>010-3192-5722</t>
  </si>
  <si>
    <t>MINSUNG KIM</t>
  </si>
  <si>
    <t>020922</t>
  </si>
  <si>
    <t>kimminsung0552@gmail.com</t>
  </si>
  <si>
    <t>010-4000-0552</t>
  </si>
  <si>
    <t>jongmin Lee</t>
  </si>
  <si>
    <t>020605</t>
  </si>
  <si>
    <t>mike5489@naver.com</t>
  </si>
  <si>
    <t>010-6313-4555</t>
  </si>
  <si>
    <t>MINKYU LEE</t>
  </si>
  <si>
    <t>010116</t>
  </si>
  <si>
    <t>leeminkyu7@naver.com</t>
  </si>
  <si>
    <t>010-7568-6424</t>
  </si>
  <si>
    <t>HYEON JO CHUNG</t>
  </si>
  <si>
    <t>990401</t>
  </si>
  <si>
    <t>wjdguswh96@naver.com</t>
  </si>
  <si>
    <t>010-2830-6562</t>
  </si>
  <si>
    <t>YEONSEOK YOO</t>
  </si>
  <si>
    <t>010831</t>
  </si>
  <si>
    <t>alex9282@naver.com</t>
  </si>
  <si>
    <t>010-9496-9282</t>
  </si>
  <si>
    <t>HONG JIHYUN</t>
  </si>
  <si>
    <t>020412</t>
  </si>
  <si>
    <t>hjihyun0412@naver.com</t>
  </si>
  <si>
    <t>010-9056-9045</t>
  </si>
  <si>
    <t>GIHOON JANG</t>
  </si>
  <si>
    <t>020122</t>
  </si>
  <si>
    <t>billjang@google.com</t>
  </si>
  <si>
    <t>010-6202-9161</t>
  </si>
  <si>
    <t>CHOI HYEOKJUN</t>
  </si>
  <si>
    <t>020228</t>
  </si>
  <si>
    <t>xalar34@naver.com</t>
  </si>
  <si>
    <t>010-6788-9783</t>
  </si>
  <si>
    <t>홍석진</t>
  </si>
  <si>
    <t>HONG SEOKJIN</t>
  </si>
  <si>
    <t>hsj4301@naver.com</t>
  </si>
  <si>
    <t>010-2682-4301</t>
  </si>
  <si>
    <t>최현우</t>
  </si>
  <si>
    <t>CHOI HYUN WOO</t>
  </si>
  <si>
    <t>020902</t>
  </si>
  <si>
    <t>chw09025@naver.com</t>
  </si>
  <si>
    <t>010-6406-5824</t>
  </si>
  <si>
    <t>남서윤</t>
  </si>
  <si>
    <t>NAM SEOYUN</t>
  </si>
  <si>
    <t>namsean@naver.com</t>
  </si>
  <si>
    <t>010-2899-5494</t>
  </si>
  <si>
    <t>AN HOGI</t>
  </si>
  <si>
    <t>950705</t>
  </si>
  <si>
    <t>tykr9587@naver.com</t>
  </si>
  <si>
    <t>010-5475-6927</t>
  </si>
  <si>
    <t>TAEYOUNG KWON</t>
  </si>
  <si>
    <t>011108</t>
  </si>
  <si>
    <t>bn06067@naver.com</t>
  </si>
  <si>
    <t>010-5560-4845</t>
  </si>
  <si>
    <t>MINBEOM JEON</t>
  </si>
  <si>
    <t>010224</t>
  </si>
  <si>
    <t>jmb0224@naver.com</t>
  </si>
  <si>
    <t>010-7159-1621</t>
  </si>
  <si>
    <t>PARK CHAEHOON</t>
  </si>
  <si>
    <t>010212</t>
  </si>
  <si>
    <t>jincha01@naver.com</t>
  </si>
  <si>
    <t>010-2665-3220</t>
  </si>
  <si>
    <t>MYEONGHWAN LEE</t>
  </si>
  <si>
    <t>011102</t>
  </si>
  <si>
    <t>elfelvin@naver.com</t>
  </si>
  <si>
    <t>010-5221-4312</t>
  </si>
  <si>
    <t>KIM INGWON</t>
  </si>
  <si>
    <t>kik200983@naver.com</t>
  </si>
  <si>
    <t>010-6807-5667</t>
  </si>
  <si>
    <t>JUNGHWAN CHOI</t>
  </si>
  <si>
    <t>010813</t>
  </si>
  <si>
    <t>junghwan0813@naver.com</t>
  </si>
  <si>
    <t>010-8515-9423</t>
  </si>
  <si>
    <t>dohyun kim</t>
  </si>
  <si>
    <t>021103</t>
  </si>
  <si>
    <t>dohyunie87@gmail.com</t>
  </si>
  <si>
    <t>010-4132-6143</t>
  </si>
  <si>
    <t>CHO AYEONG</t>
  </si>
  <si>
    <t>030128</t>
  </si>
  <si>
    <t>ghisn@naver.com</t>
  </si>
  <si>
    <t>010-2496-1297</t>
  </si>
  <si>
    <t>minseo chung</t>
  </si>
  <si>
    <t>020609</t>
  </si>
  <si>
    <t>dennis0609@naver.com</t>
  </si>
  <si>
    <t>010-5870-9259</t>
  </si>
  <si>
    <t>jaemin Kim</t>
  </si>
  <si>
    <t>020119</t>
  </si>
  <si>
    <t>jmin0119@naver.com</t>
  </si>
  <si>
    <t>010-9021-6416</t>
  </si>
  <si>
    <t>PARK HYUN</t>
  </si>
  <si>
    <t>020309</t>
  </si>
  <si>
    <t>aiden0309@naver.com</t>
  </si>
  <si>
    <t>010-5955-5677</t>
  </si>
  <si>
    <t>CHOI WON GWANG</t>
  </si>
  <si>
    <t>020812</t>
  </si>
  <si>
    <t>iamwgchoi@naver.com</t>
  </si>
  <si>
    <t>010-8120-1100</t>
  </si>
  <si>
    <t>AHN SEUNG BEOM</t>
  </si>
  <si>
    <t>020625</t>
  </si>
  <si>
    <t>asb020625@naver.com</t>
  </si>
  <si>
    <t>010-9173-1801</t>
  </si>
  <si>
    <t>CHOI JONGMIN</t>
  </si>
  <si>
    <t>020727</t>
  </si>
  <si>
    <t>jongmin727@naver.com</t>
  </si>
  <si>
    <t>010-9588-8041</t>
  </si>
  <si>
    <t>KIM WONJAE</t>
  </si>
  <si>
    <t>020112</t>
  </si>
  <si>
    <t>kimwon1573@naver.com</t>
  </si>
  <si>
    <t>010-6282-1573</t>
  </si>
  <si>
    <t>LEE SEUNGJIN</t>
  </si>
  <si>
    <t>020716</t>
  </si>
  <si>
    <t>seungjini751@gmail.com</t>
  </si>
  <si>
    <t>010-9118-4397</t>
  </si>
  <si>
    <t>KIM JISEONG</t>
  </si>
  <si>
    <t>podgor123@naver.com</t>
  </si>
  <si>
    <t>010-5464-3243</t>
  </si>
  <si>
    <t>LEE SEONGBIN</t>
  </si>
  <si>
    <t>020710</t>
  </si>
  <si>
    <t>castlebin0710@naver.com</t>
  </si>
  <si>
    <t>010-3916-1043</t>
  </si>
  <si>
    <t>PARK YUMIN</t>
  </si>
  <si>
    <t>020418</t>
  </si>
  <si>
    <t>parkyuminfmd21@naver.com</t>
  </si>
  <si>
    <t>010-2616-3886</t>
  </si>
  <si>
    <t>SEUNGJU KIM</t>
  </si>
  <si>
    <t>010811</t>
  </si>
  <si>
    <t>sjoo0108@naver.com</t>
  </si>
  <si>
    <t>010-7146-1678</t>
  </si>
  <si>
    <t>KIM BAN SEOCK</t>
  </si>
  <si>
    <t>020310</t>
  </si>
  <si>
    <t>zbxmqkstjr65@gmail.com</t>
  </si>
  <si>
    <t>010-7622-9703</t>
  </si>
  <si>
    <t>KIM JUNEHYEONG</t>
  </si>
  <si>
    <t>011004</t>
  </si>
  <si>
    <t>alexk1004@naver.com</t>
  </si>
  <si>
    <t>010-6438-0637</t>
  </si>
  <si>
    <t>DOHYUN LEE</t>
  </si>
  <si>
    <t>020325</t>
  </si>
  <si>
    <t>ldh32548@naver.com</t>
  </si>
  <si>
    <t>010-5455-2669</t>
  </si>
  <si>
    <t>JUNGWOO HAN</t>
  </si>
  <si>
    <t>020126</t>
  </si>
  <si>
    <t>joajoey@naver.com</t>
  </si>
  <si>
    <t>010-3627-5980</t>
  </si>
  <si>
    <t>LEE HYEONSUK</t>
  </si>
  <si>
    <t>020602</t>
  </si>
  <si>
    <t>dlgustjr62@naver.com</t>
  </si>
  <si>
    <t>010-5764-2328</t>
  </si>
  <si>
    <t>GO JUNHYUK</t>
  </si>
  <si>
    <t>030101</t>
  </si>
  <si>
    <t>bbiddakguli@gmail.com</t>
  </si>
  <si>
    <t>010-3609-4660</t>
  </si>
  <si>
    <t>HYUNSU KIM</t>
  </si>
  <si>
    <t>gustn5006@gmail.com</t>
  </si>
  <si>
    <t>010-3203-7303</t>
  </si>
  <si>
    <t>JEON YOUNGWOONG</t>
  </si>
  <si>
    <t>bunchglass@naver.com</t>
  </si>
  <si>
    <t>010-8926-1082</t>
  </si>
  <si>
    <t>Hyo Yoon Yoo</t>
  </si>
  <si>
    <t>dbgydbs1224@gmail.com</t>
  </si>
  <si>
    <t>010-3549-5186</t>
  </si>
  <si>
    <t>KIM DONGYOUN</t>
  </si>
  <si>
    <t>030104</t>
  </si>
  <si>
    <t>dongyoun124@gmail.com</t>
  </si>
  <si>
    <t>010-8445-5528</t>
  </si>
  <si>
    <t>PARK SEON HYO</t>
  </si>
  <si>
    <t>021202</t>
  </si>
  <si>
    <t>hoo5608@gmail.com</t>
  </si>
  <si>
    <t>010-2137-5601</t>
  </si>
  <si>
    <t>Jiyun Kim</t>
  </si>
  <si>
    <t>000527</t>
  </si>
  <si>
    <t>barbie000527@naver.com</t>
  </si>
  <si>
    <t>010-9264-5755</t>
  </si>
  <si>
    <t>Suhyeok Choi</t>
  </si>
  <si>
    <t>020523</t>
  </si>
  <si>
    <t>tngur1401@naver.com</t>
  </si>
  <si>
    <t>010-2658-7630</t>
  </si>
  <si>
    <t>minki jang</t>
  </si>
  <si>
    <t>010408</t>
  </si>
  <si>
    <t>whitesky9329@gmail.com</t>
  </si>
  <si>
    <t>010-9329-7846</t>
  </si>
  <si>
    <t>HYUNJUN LEE</t>
  </si>
  <si>
    <t>031119</t>
  </si>
  <si>
    <t>happy3light@naver.com</t>
  </si>
  <si>
    <t>010-9886-8548</t>
  </si>
  <si>
    <t>YU JEONG HYEON</t>
  </si>
  <si>
    <t>021017</t>
  </si>
  <si>
    <t>jhy9439@naver.com</t>
  </si>
  <si>
    <t>010-5002-9439</t>
  </si>
  <si>
    <t>jinwoo kang</t>
  </si>
  <si>
    <t>jinwoo020822@naver.com</t>
  </si>
  <si>
    <t>010-2009-2704</t>
  </si>
  <si>
    <t>장준배</t>
  </si>
  <si>
    <t>JANG JUNBAE</t>
  </si>
  <si>
    <t>020611</t>
  </si>
  <si>
    <t>jjb8217@naver.com</t>
  </si>
  <si>
    <t>010-3440-8214</t>
  </si>
  <si>
    <t>홍종현</t>
  </si>
  <si>
    <t>HONG JONG HYUN</t>
  </si>
  <si>
    <t>960228</t>
  </si>
  <si>
    <t>zhzkzhffk78@naver.com</t>
  </si>
  <si>
    <t>010-6307-1379</t>
  </si>
  <si>
    <t>박민재</t>
  </si>
  <si>
    <t>PARK MINJAE</t>
  </si>
  <si>
    <t>020419</t>
  </si>
  <si>
    <t>pmj3163@gmail.com</t>
  </si>
  <si>
    <t>010-7623-6653</t>
  </si>
  <si>
    <t>최현석</t>
  </si>
  <si>
    <t>CHOI HYUNSEOK</t>
  </si>
  <si>
    <t>010510</t>
  </si>
  <si>
    <t>gustjr9134@naver.com</t>
  </si>
  <si>
    <t>010-5731-0510</t>
  </si>
  <si>
    <t>NAHYEON KIM</t>
  </si>
  <si>
    <t>skgus1065@naver.com</t>
  </si>
  <si>
    <t>010-7480-6063</t>
  </si>
  <si>
    <t>LEE SANGYUN</t>
  </si>
  <si>
    <t>010622</t>
  </si>
  <si>
    <t>strangey098@gmail.com</t>
  </si>
  <si>
    <t>010-3062-3356</t>
  </si>
  <si>
    <t>HUNHJUN KIM</t>
  </si>
  <si>
    <t>wjdqkfwnd123@naver.com</t>
  </si>
  <si>
    <t>010-2852-9031</t>
  </si>
  <si>
    <t>WOOKWON SEO</t>
  </si>
  <si>
    <t>woosam7260@naver.com</t>
  </si>
  <si>
    <t>010-7484-7260</t>
  </si>
  <si>
    <t>SONGHEONYU YOO</t>
  </si>
  <si>
    <t>011211</t>
  </si>
  <si>
    <t>songheonyu@naver.com</t>
  </si>
  <si>
    <t>010-5961-9076</t>
  </si>
  <si>
    <t>SON CHAEYEON</t>
  </si>
  <si>
    <t>020416</t>
  </si>
  <si>
    <t>jennytown@naver.com</t>
  </si>
  <si>
    <t>010-5568-0683</t>
  </si>
  <si>
    <t>SEUNG WOON CHOI</t>
  </si>
  <si>
    <t>020508</t>
  </si>
  <si>
    <t>acesw107@gmail.com</t>
  </si>
  <si>
    <t>010-2319-5437</t>
  </si>
  <si>
    <t>CHOI JEONGBIN</t>
  </si>
  <si>
    <t>021009</t>
  </si>
  <si>
    <t>cjb391268@naver.com</t>
  </si>
  <si>
    <t>010-5002-3385</t>
  </si>
  <si>
    <t>LIM YUN</t>
  </si>
  <si>
    <t>020204</t>
  </si>
  <si>
    <t>todend820@naver.com</t>
  </si>
  <si>
    <t>010-8590-4777</t>
  </si>
  <si>
    <t>CHOI JI HUN</t>
  </si>
  <si>
    <t>jh022500@naver.com</t>
  </si>
  <si>
    <t>010-8460-2110</t>
  </si>
  <si>
    <t>GAHYEON YU</t>
  </si>
  <si>
    <t>dbrkgus68@naver.com</t>
  </si>
  <si>
    <t>010-8713-1438</t>
  </si>
  <si>
    <t>KIM JIWON</t>
  </si>
  <si>
    <t>kjw8815@naver.com</t>
  </si>
  <si>
    <t>010-8815-9224</t>
  </si>
  <si>
    <t>Jonghyeon Park</t>
  </si>
  <si>
    <t>011106</t>
  </si>
  <si>
    <t>pp4492@naver.com</t>
  </si>
  <si>
    <t>010-9022-2456</t>
  </si>
  <si>
    <t>LEE SOOJIN</t>
  </si>
  <si>
    <t>021008</t>
  </si>
  <si>
    <t>karan3371@naver.com</t>
  </si>
  <si>
    <t>010-3371-8331</t>
  </si>
  <si>
    <t>CHOI DONG HYUN</t>
  </si>
  <si>
    <t>020404</t>
  </si>
  <si>
    <t>ehdvkf02222@naver.com</t>
  </si>
  <si>
    <t>010-9464-0438</t>
  </si>
  <si>
    <t>CHOI JUNYONG</t>
  </si>
  <si>
    <t>020908</t>
  </si>
  <si>
    <t>cjy6515@naver.com</t>
  </si>
  <si>
    <t>010-2651-9959</t>
  </si>
  <si>
    <t>CHO HYUNSUNG</t>
  </si>
  <si>
    <t>021007</t>
  </si>
  <si>
    <t>footbal201777@gmail.com</t>
  </si>
  <si>
    <t>010-9558-6836</t>
  </si>
  <si>
    <t>SHIN MIN WOO</t>
  </si>
  <si>
    <t>010709</t>
  </si>
  <si>
    <t>smw9177@naver.com</t>
  </si>
  <si>
    <t>010-4053-9177</t>
  </si>
  <si>
    <t>IN GEE LEE</t>
  </si>
  <si>
    <t>atk0224@naver.com</t>
  </si>
  <si>
    <t>010-8334-9325</t>
  </si>
  <si>
    <t>SHIM JIHOON</t>
  </si>
  <si>
    <t>smj3453@naver.com</t>
  </si>
  <si>
    <t>010-4927-6578</t>
  </si>
  <si>
    <t>dong kyu KIM</t>
  </si>
  <si>
    <t>000525</t>
  </si>
  <si>
    <t>dwc07202@naver.com</t>
  </si>
  <si>
    <t>010-5523-3173</t>
  </si>
  <si>
    <t>KIM BOGYU</t>
  </si>
  <si>
    <t>yetty4575@naver.com</t>
  </si>
  <si>
    <t>010-5960-0513</t>
  </si>
  <si>
    <t>LEE YUGYEONG</t>
  </si>
  <si>
    <t>020806</t>
  </si>
  <si>
    <t>tsz260@naver.com</t>
  </si>
  <si>
    <t>010-5572-7679</t>
  </si>
  <si>
    <t>KIM SEONGJUN</t>
  </si>
  <si>
    <t>songjun0203@naver.com</t>
  </si>
  <si>
    <t>010-6698-2233</t>
  </si>
  <si>
    <t>KANG UJIN</t>
  </si>
  <si>
    <t>020322</t>
  </si>
  <si>
    <t>dh3720346@naver.com</t>
  </si>
  <si>
    <t>010-8760-9482</t>
  </si>
  <si>
    <t>HONG SUNG MIN</t>
  </si>
  <si>
    <t>minsil2000@naver.com</t>
  </si>
  <si>
    <t>010-3153-0463</t>
  </si>
  <si>
    <t>LEE DONGGUE</t>
  </si>
  <si>
    <t>021220</t>
  </si>
  <si>
    <t>idonggue415@naver.com</t>
  </si>
  <si>
    <t>010-2344-1167</t>
  </si>
  <si>
    <t>PARK JIHUN</t>
  </si>
  <si>
    <t>020705</t>
  </si>
  <si>
    <t>hoony5513@naver.com</t>
  </si>
  <si>
    <t>010-4633-1892</t>
  </si>
  <si>
    <t>KIM DONGHYEOK</t>
  </si>
  <si>
    <t>020301</t>
  </si>
  <si>
    <t>vs_dh@naver.com</t>
  </si>
  <si>
    <t>010-4013-7248</t>
  </si>
  <si>
    <t>YOO HWANYOUNG</t>
  </si>
  <si>
    <t>hee3481@naver.com</t>
  </si>
  <si>
    <t>010-2727-3481</t>
  </si>
  <si>
    <t>Jeong Gyu Choe</t>
  </si>
  <si>
    <t>020723</t>
  </si>
  <si>
    <t>cthmd123@gmail.com</t>
  </si>
  <si>
    <t>010-9487-4922</t>
  </si>
  <si>
    <t>JUNG DAEJIN</t>
  </si>
  <si>
    <t>020211</t>
  </si>
  <si>
    <t>jk09257@gmail.com</t>
  </si>
  <si>
    <t>010-3921-6011</t>
  </si>
  <si>
    <t>LEE EUNJAE</t>
  </si>
  <si>
    <t>020809</t>
  </si>
  <si>
    <t>lej232756@gmail.com</t>
  </si>
  <si>
    <t>010-2327-6229</t>
  </si>
  <si>
    <t>gyeongmin kim</t>
  </si>
  <si>
    <t>020406</t>
  </si>
  <si>
    <t>orthoclase809@gmail.com</t>
  </si>
  <si>
    <t>010-9908-6320</t>
  </si>
  <si>
    <t>CHO JEONGHWAN</t>
  </si>
  <si>
    <t>020311</t>
  </si>
  <si>
    <t>glen020311@naver.com</t>
  </si>
  <si>
    <t>010-5093-6447</t>
  </si>
  <si>
    <t>INHYEOK KIM</t>
  </si>
  <si>
    <t>010603</t>
  </si>
  <si>
    <t>kkk232232@naver.com</t>
  </si>
  <si>
    <t>010-9205-0603</t>
  </si>
  <si>
    <t>TAEKYUNG YOON</t>
  </si>
  <si>
    <t>ytg0516@naver.com</t>
  </si>
  <si>
    <t>010-8244-8633</t>
  </si>
  <si>
    <t>YE JIN LEE</t>
  </si>
  <si>
    <t>020216</t>
  </si>
  <si>
    <t>dldpwls0216@naver.com</t>
  </si>
  <si>
    <t>010-3976-1155</t>
  </si>
  <si>
    <t>020115</t>
  </si>
  <si>
    <t>kkv5920@naver.com</t>
  </si>
  <si>
    <t>010-4054-4300</t>
  </si>
  <si>
    <t>DONG HYUN KIM</t>
  </si>
  <si>
    <t>000310</t>
  </si>
  <si>
    <t>0310kimdh@gmail.com</t>
  </si>
  <si>
    <t>010-3043-7698</t>
  </si>
  <si>
    <t>CHOI TAEKJU</t>
  </si>
  <si>
    <t>011218</t>
  </si>
  <si>
    <t>prizebins@gmail.com</t>
  </si>
  <si>
    <t>010-5678-3956</t>
  </si>
  <si>
    <t>JIHOON KIM</t>
  </si>
  <si>
    <t>020722</t>
  </si>
  <si>
    <t>jijiji0722@naver.com</t>
  </si>
  <si>
    <t>010-2263-2238</t>
  </si>
  <si>
    <t>KIM MIN SEO</t>
  </si>
  <si>
    <t>020904</t>
  </si>
  <si>
    <t>minseo0200904@naver.com</t>
  </si>
  <si>
    <t>010-2356-0904</t>
  </si>
  <si>
    <t>HWANGBO SUNWOO</t>
  </si>
  <si>
    <t>020907</t>
  </si>
  <si>
    <t>sunwoo020907@naver.com</t>
  </si>
  <si>
    <t>010-5385-5870</t>
  </si>
  <si>
    <t>CHANGHUN JO</t>
  </si>
  <si>
    <t>pang1243@naver.com</t>
  </si>
  <si>
    <t>010-6876-1243</t>
  </si>
  <si>
    <t>MINJOO SA</t>
  </si>
  <si>
    <t>001214</t>
  </si>
  <si>
    <t>tkslzp1201@naver.com</t>
  </si>
  <si>
    <t>010-4497-2757</t>
  </si>
  <si>
    <t>JUHYEONG HAN</t>
  </si>
  <si>
    <t>010128</t>
  </si>
  <si>
    <t>khkhjhhaha@naver.com</t>
  </si>
  <si>
    <t>010-5312-6924</t>
  </si>
  <si>
    <t>JAEWOO LEE</t>
  </si>
  <si>
    <t>9061907@gmail.com</t>
  </si>
  <si>
    <t>010-8617-2072</t>
  </si>
  <si>
    <t>YOU SEUNGYUL</t>
  </si>
  <si>
    <t>0823dlalrud@naver.com</t>
  </si>
  <si>
    <t>010-4047-8907</t>
  </si>
  <si>
    <t>LEE SEHO</t>
  </si>
  <si>
    <t>dltpgh8117@naver.com</t>
  </si>
  <si>
    <t>010-3397-8117</t>
  </si>
  <si>
    <t>HYEONSOO LEE</t>
  </si>
  <si>
    <t>lhs1796@naver.com</t>
  </si>
  <si>
    <t>010-3140-1796</t>
  </si>
  <si>
    <t>HONGBIN BAE</t>
  </si>
  <si>
    <t>000508</t>
  </si>
  <si>
    <t>hbb0508@naver.com</t>
  </si>
  <si>
    <t>010-3647-0609</t>
  </si>
  <si>
    <t>SEUNG YOON LEE</t>
  </si>
  <si>
    <t>980720</t>
  </si>
  <si>
    <t>dltmddbs22@naver.com</t>
  </si>
  <si>
    <t>010-9189-7143</t>
  </si>
  <si>
    <t>WOOHYUN CHO</t>
  </si>
  <si>
    <t>woohyun52@daum.net</t>
  </si>
  <si>
    <t>010-7642-8033</t>
  </si>
  <si>
    <t>AYOUNG JEON</t>
  </si>
  <si>
    <t>011011</t>
  </si>
  <si>
    <t>jay2277815@naver.com</t>
  </si>
  <si>
    <t>010-9995-7815</t>
  </si>
  <si>
    <t>JAESUNG LEE</t>
  </si>
  <si>
    <t>021219</t>
  </si>
  <si>
    <t>ehfrptewksmd@naver.com</t>
  </si>
  <si>
    <t>010-3931-3791</t>
  </si>
  <si>
    <t>SI JEUNG PARK</t>
  </si>
  <si>
    <t>011028</t>
  </si>
  <si>
    <t>jeung1028@gmail.com</t>
  </si>
  <si>
    <t>010-4002-4227</t>
  </si>
  <si>
    <t>JAEHOON LEE</t>
  </si>
  <si>
    <t>011022</t>
  </si>
  <si>
    <t>wognstkdgns@naver.com</t>
  </si>
  <si>
    <t>010-7927-1759</t>
  </si>
  <si>
    <t>JUNYONG HAN</t>
  </si>
  <si>
    <t>loophanjr@naver.com</t>
  </si>
  <si>
    <t>010-3329-3803</t>
  </si>
  <si>
    <t>Yeong Jin Hwang</t>
  </si>
  <si>
    <t>020417</t>
  </si>
  <si>
    <t>hyj3766@gmail.com</t>
  </si>
  <si>
    <t>010-3766-7378</t>
  </si>
  <si>
    <t>JO WONHYEON</t>
  </si>
  <si>
    <t>whdnjsguss@naver.com</t>
  </si>
  <si>
    <t>010-2536-0738</t>
  </si>
  <si>
    <t>heewon lee</t>
  </si>
  <si>
    <t>heewon7739@gmail.com</t>
  </si>
  <si>
    <t>010-8855-3601</t>
  </si>
  <si>
    <t>LEE YOO TAE</t>
  </si>
  <si>
    <t>020706</t>
  </si>
  <si>
    <t>shadow12345678@daum.net</t>
  </si>
  <si>
    <t>010-2990-4675</t>
  </si>
  <si>
    <t>KIM MINSEOP</t>
  </si>
  <si>
    <t>020423</t>
  </si>
  <si>
    <t>kms020423@naver.com</t>
  </si>
  <si>
    <t>010-5093-9130</t>
  </si>
  <si>
    <t>IM YUBIN</t>
  </si>
  <si>
    <t>020717</t>
  </si>
  <si>
    <t>bin0849@gmail.com</t>
  </si>
  <si>
    <t>010-4926-0806</t>
  </si>
  <si>
    <t>uhyeon Ju</t>
  </si>
  <si>
    <t>990519</t>
  </si>
  <si>
    <t>wndngus4996@naver.com</t>
  </si>
  <si>
    <t>010-4996-9028</t>
  </si>
  <si>
    <t>EOM JUNYOUNG</t>
  </si>
  <si>
    <t>991225</t>
  </si>
  <si>
    <t>ejy9999@naver.com</t>
  </si>
  <si>
    <t>010-4587-2377</t>
  </si>
  <si>
    <t>JUNG YOUNGJIN</t>
  </si>
  <si>
    <t>000116</t>
  </si>
  <si>
    <t>jyjin9447@naver.com</t>
  </si>
  <si>
    <t>010-2705-9447</t>
  </si>
  <si>
    <t>dongnyeok02@gmail.com</t>
  </si>
  <si>
    <t>010-4031-9091</t>
  </si>
  <si>
    <t>NA WON JUN</t>
  </si>
  <si>
    <t>020519</t>
  </si>
  <si>
    <t>nawj4825@naver.com</t>
  </si>
  <si>
    <t>010-2295-0653</t>
  </si>
  <si>
    <t>jaemin Jung</t>
  </si>
  <si>
    <t>021002</t>
  </si>
  <si>
    <t>alsdkmin1002@naver.com</t>
  </si>
  <si>
    <t>010-2376-7532</t>
  </si>
  <si>
    <t>youbin park</t>
  </si>
  <si>
    <t>010220</t>
  </si>
  <si>
    <t>youbin5023@naver.com</t>
  </si>
  <si>
    <t>010-4139-5023</t>
  </si>
  <si>
    <t>HAN SANGHEON</t>
  </si>
  <si>
    <t>tkdgjs0777@naver.com</t>
  </si>
  <si>
    <t>010-5024-5334</t>
  </si>
  <si>
    <t>LEE JEOUNG MO</t>
  </si>
  <si>
    <t>lbx45351@gmail.com</t>
  </si>
  <si>
    <t>010-7161-4535</t>
  </si>
  <si>
    <t>jaejun choi</t>
  </si>
  <si>
    <t>020803</t>
  </si>
  <si>
    <t>jaejun0283@gmail.com</t>
  </si>
  <si>
    <t>010-5299-6020</t>
  </si>
  <si>
    <t>hogeun Jin</t>
  </si>
  <si>
    <t>990209</t>
  </si>
  <si>
    <t>hogeun1999@naver.com</t>
  </si>
  <si>
    <t>010-3174-4530</t>
  </si>
  <si>
    <t>TAEYEON KIM</t>
  </si>
  <si>
    <t>austin060900@gmail.com</t>
  </si>
  <si>
    <t>010-8749-0876</t>
  </si>
  <si>
    <t>JUNG MIN SHIN</t>
  </si>
  <si>
    <t>000209</t>
  </si>
  <si>
    <t>sinjmin@naver.com</t>
  </si>
  <si>
    <t>010-3687-3293</t>
  </si>
  <si>
    <t>leegn0809@naver.com</t>
  </si>
  <si>
    <t>010-3098-1372</t>
  </si>
  <si>
    <t>SANGYEOP LEE</t>
  </si>
  <si>
    <t>tkdduq0420@gmail.com</t>
  </si>
  <si>
    <t>010-3099-9983</t>
  </si>
  <si>
    <t>LEE KYUN</t>
  </si>
  <si>
    <t>lee_kuen_123@naver.com</t>
  </si>
  <si>
    <t>010-4134-1912</t>
  </si>
  <si>
    <t>KWON MINSEO</t>
  </si>
  <si>
    <t>011016</t>
  </si>
  <si>
    <t>emma1016m@naver.com</t>
  </si>
  <si>
    <t>010-6616-1936</t>
  </si>
  <si>
    <t>GIYOUNG JANG</t>
  </si>
  <si>
    <t>020715</t>
  </si>
  <si>
    <t>856479a@gmail.com</t>
  </si>
  <si>
    <t>010-5566-2511</t>
  </si>
  <si>
    <t>KIM YONG KI</t>
  </si>
  <si>
    <t>020701</t>
  </si>
  <si>
    <t>tony7348@naver.com</t>
  </si>
  <si>
    <t>010-7289-7348</t>
  </si>
  <si>
    <t>JUNG YUN KIM</t>
  </si>
  <si>
    <t>010802</t>
  </si>
  <si>
    <t>icycat82@gmail.com</t>
  </si>
  <si>
    <t>010-2953-3925</t>
  </si>
  <si>
    <t>JUNG DONGJUN</t>
  </si>
  <si>
    <t>020317</t>
  </si>
  <si>
    <t>jungdong1113@naver.com</t>
  </si>
  <si>
    <t>010-2938-3941</t>
  </si>
  <si>
    <t>PARK JIHWAN</t>
  </si>
  <si>
    <t>020905</t>
  </si>
  <si>
    <t>fkdl4390@naver.com</t>
  </si>
  <si>
    <t>010-9445-4390</t>
  </si>
  <si>
    <t>SUBIN YOON</t>
  </si>
  <si>
    <t>subin2901@naver.com</t>
  </si>
  <si>
    <t>010-4775-4117</t>
  </si>
  <si>
    <t>YEONHEE KIM</t>
  </si>
  <si>
    <t>010516</t>
  </si>
  <si>
    <t>imevelynkim@naver.com</t>
  </si>
  <si>
    <t>010-6241-9034</t>
  </si>
  <si>
    <t>yubeen seo</t>
  </si>
  <si>
    <t>dbqls4248@naver.com</t>
  </si>
  <si>
    <t>010-2573-4937</t>
  </si>
  <si>
    <t>jaehyung park</t>
  </si>
  <si>
    <t>020201</t>
  </si>
  <si>
    <t>010-4034-5023</t>
  </si>
  <si>
    <t>KIM DAHAN</t>
  </si>
  <si>
    <t>030523</t>
  </si>
  <si>
    <t>kimdahan223@gmail.com</t>
  </si>
  <si>
    <t>010-5114-6022</t>
  </si>
  <si>
    <t>jongbu shin</t>
  </si>
  <si>
    <t>020503</t>
  </si>
  <si>
    <t>dshinn@naver.com</t>
  </si>
  <si>
    <t>010-7151-8884</t>
  </si>
  <si>
    <t>SUNG JUHYUK</t>
  </si>
  <si>
    <t>knight5758@naver.com</t>
  </si>
  <si>
    <t>010-6659-6340</t>
  </si>
  <si>
    <t>GWANGHEE LEE</t>
  </si>
  <si>
    <t>010825</t>
  </si>
  <si>
    <t>hee8248a@naver.com</t>
  </si>
  <si>
    <t>010-4027-8247</t>
  </si>
  <si>
    <t>YEBIN KIM</t>
  </si>
  <si>
    <t>010327</t>
  </si>
  <si>
    <t>ailce0327@naver.com</t>
  </si>
  <si>
    <t>010-4620-2210</t>
  </si>
  <si>
    <t>PACK JEEHOON</t>
  </si>
  <si>
    <t>ppack1969@hanmail.net</t>
  </si>
  <si>
    <t>010-9126-0871</t>
  </si>
  <si>
    <t>SEHYUNG JUNG</t>
  </si>
  <si>
    <t>011208</t>
  </si>
  <si>
    <t>leemjh104@hanmail.net</t>
  </si>
  <si>
    <t>01092647946</t>
  </si>
  <si>
    <t>HYEMIN PARK</t>
  </si>
  <si>
    <t>010228</t>
  </si>
  <si>
    <t>hmcm28@naver.com</t>
  </si>
  <si>
    <t>010-9271-9484</t>
  </si>
  <si>
    <t>JANGWON SEO</t>
  </si>
  <si>
    <t>010712</t>
  </si>
  <si>
    <t>sjw26901@naver.com</t>
  </si>
  <si>
    <t>010-9361-9493</t>
  </si>
  <si>
    <t>YOUNG HO RYU</t>
  </si>
  <si>
    <t>010908</t>
  </si>
  <si>
    <t>acuma0908@naver.com</t>
  </si>
  <si>
    <t>010-5291-2621</t>
  </si>
  <si>
    <t>JEHYEOK JUNG</t>
  </si>
  <si>
    <t>020326</t>
  </si>
  <si>
    <t>104jhj@naver.com</t>
  </si>
  <si>
    <t>010-3162-2328</t>
  </si>
  <si>
    <t>MINKYO LEE</t>
  </si>
  <si>
    <t>010221</t>
  </si>
  <si>
    <t>alsry2020@naver.com</t>
  </si>
  <si>
    <t>010-2648-3592</t>
  </si>
  <si>
    <t>JOONSEO BYUN</t>
  </si>
  <si>
    <t>020807</t>
  </si>
  <si>
    <t>bjsbjy1004@naver.com</t>
  </si>
  <si>
    <t>010-5324-3975</t>
  </si>
  <si>
    <t>HOJUN KIM</t>
  </si>
  <si>
    <t>020305</t>
  </si>
  <si>
    <t>hojun2473@gmail.com</t>
  </si>
  <si>
    <t>010-5298-7252</t>
  </si>
  <si>
    <t>LEE YUSEUNG</t>
  </si>
  <si>
    <t>dbtmd0619@naver.com</t>
  </si>
  <si>
    <t>010-3653-6619</t>
  </si>
  <si>
    <t>JUNHWI PARK</t>
  </si>
  <si>
    <t>djaakwwkd616@naver.com</t>
  </si>
  <si>
    <t>010-6722-6166</t>
  </si>
  <si>
    <t>Jinseong Kim</t>
  </si>
  <si>
    <t>020816</t>
  </si>
  <si>
    <t>soflsh77@naver.com</t>
  </si>
  <si>
    <t>010-2931-9281</t>
  </si>
  <si>
    <t>sumin jung</t>
  </si>
  <si>
    <t>020618</t>
  </si>
  <si>
    <t>sumkj1012@naver.com</t>
  </si>
  <si>
    <t>010-4146-2072</t>
  </si>
  <si>
    <t>young gyo lee</t>
  </si>
  <si>
    <t>690404</t>
  </si>
  <si>
    <t>dudry0404@naver.com</t>
  </si>
  <si>
    <t>010-2535-6276</t>
  </si>
  <si>
    <t>CHOI JEONGHOON</t>
  </si>
  <si>
    <t>021112</t>
  </si>
  <si>
    <t>choej1798@gmail.com</t>
  </si>
  <si>
    <t>010-3863-8257</t>
  </si>
  <si>
    <t>SEUNG MIN YANG</t>
  </si>
  <si>
    <t>960407</t>
  </si>
  <si>
    <t>foodscience87@gmail.com</t>
  </si>
  <si>
    <t>010-5061-1368</t>
  </si>
  <si>
    <t>JOO YEONGJIN</t>
  </si>
  <si>
    <t>yeongjinjoo@gmail.com</t>
  </si>
  <si>
    <t>010-8903-6110</t>
  </si>
  <si>
    <t>SEIN KIM</t>
  </si>
  <si>
    <t>020808</t>
  </si>
  <si>
    <t>rlatpdls0808@naver.com</t>
  </si>
  <si>
    <t>010-2196-0669</t>
  </si>
  <si>
    <t>soyoung hwang</t>
  </si>
  <si>
    <t>dcj0825@naver.com</t>
  </si>
  <si>
    <t>010-3442-4022</t>
  </si>
  <si>
    <t>SHIN EUNSU</t>
  </si>
  <si>
    <t>ses01036457@gmail.com</t>
  </si>
  <si>
    <t>010-8752-2813</t>
  </si>
  <si>
    <t>SHIN PHIL JAE</t>
  </si>
  <si>
    <t>010830</t>
  </si>
  <si>
    <t>pil2626@naver.com</t>
  </si>
  <si>
    <t>010-4911-3361</t>
  </si>
  <si>
    <t>hosung Kim</t>
  </si>
  <si>
    <t>ghtjdking@naver.com</t>
  </si>
  <si>
    <t>010-9458-5473</t>
  </si>
  <si>
    <t>jeauk lee</t>
  </si>
  <si>
    <t>020515</t>
  </si>
  <si>
    <t>juk0515@naver.com</t>
  </si>
  <si>
    <t>010-3603-7966</t>
  </si>
  <si>
    <t>HAE YOUNG JEON</t>
  </si>
  <si>
    <t>000524</t>
  </si>
  <si>
    <t>mint7047@naver.com</t>
  </si>
  <si>
    <t>010-2581-7047</t>
  </si>
  <si>
    <t>JUNG PARK</t>
  </si>
  <si>
    <t>parkjung01@naver.com</t>
  </si>
  <si>
    <t>010-8917-5399</t>
  </si>
  <si>
    <t>SEBEOM LEE</t>
  </si>
  <si>
    <t>010424</t>
  </si>
  <si>
    <t>tommy40716@naver.com</t>
  </si>
  <si>
    <t>010-3377-6166</t>
  </si>
  <si>
    <t>001106</t>
  </si>
  <si>
    <t>kms842424@naver.com</t>
  </si>
  <si>
    <t>010-4014-6741</t>
  </si>
  <si>
    <t>JU HYEONG KIM</t>
  </si>
  <si>
    <t>020414</t>
  </si>
  <si>
    <t>kjh690801@naver.com</t>
  </si>
  <si>
    <t>010-3783-6908</t>
  </si>
  <si>
    <t>CHO WOOJIN</t>
  </si>
  <si>
    <t>010403</t>
  </si>
  <si>
    <t>chowj0711@naver.com</t>
  </si>
  <si>
    <t>010-8702-4316</t>
  </si>
  <si>
    <t>EUNA KIM</t>
  </si>
  <si>
    <t>010211</t>
  </si>
  <si>
    <t>euna7671@naver.com</t>
  </si>
  <si>
    <t>010-8638-7671</t>
  </si>
  <si>
    <t>jehun Lee</t>
  </si>
  <si>
    <t>jetin72@naver.com</t>
  </si>
  <si>
    <t>010-3364-7671</t>
  </si>
  <si>
    <t>JO JINHYEOK</t>
  </si>
  <si>
    <t>020919</t>
  </si>
  <si>
    <t>egg89731@gmail.com</t>
  </si>
  <si>
    <t>010-6663-8973</t>
  </si>
  <si>
    <t>021031</t>
  </si>
  <si>
    <t>mwoo02goz@gmail.com</t>
  </si>
  <si>
    <t>010-5561-9583</t>
  </si>
  <si>
    <t>박상준</t>
  </si>
  <si>
    <t>PARK SANG JUN</t>
  </si>
  <si>
    <t>kakui74@naver.com</t>
  </si>
  <si>
    <t>010-3366-6700</t>
  </si>
  <si>
    <t>SEO HOSEONG</t>
  </si>
  <si>
    <t>020421</t>
  </si>
  <si>
    <t>hoseong755@gmail.com</t>
  </si>
  <si>
    <t>010-3143-2151</t>
  </si>
  <si>
    <t>YOUNGJIN KIM</t>
  </si>
  <si>
    <t>000115</t>
  </si>
  <si>
    <t>mayfly0115@naver.com</t>
  </si>
  <si>
    <t>010-5147-0115</t>
  </si>
  <si>
    <t>EUISEOK JOUNG</t>
  </si>
  <si>
    <t>000327</t>
  </si>
  <si>
    <t>jounges00@naver.com</t>
  </si>
  <si>
    <t>010-8287-5111</t>
  </si>
  <si>
    <t>KIM GYUMIN</t>
  </si>
  <si>
    <t>020520</t>
  </si>
  <si>
    <t>rlarbals0520@naver.com</t>
  </si>
  <si>
    <t>010-4802-6359</t>
  </si>
  <si>
    <t>KIM MINJAE</t>
  </si>
  <si>
    <t>020918</t>
  </si>
  <si>
    <t>mallamima6@gmail.com</t>
  </si>
  <si>
    <t>010-2470-4397</t>
  </si>
  <si>
    <t>DOHUI BANG</t>
  </si>
  <si>
    <t>020704</t>
  </si>
  <si>
    <t>dohi020704@naver.com</t>
  </si>
  <si>
    <t>010-2758-4638</t>
  </si>
  <si>
    <t>YUN JUNPYO</t>
  </si>
  <si>
    <t>dbswnsvy020319@naver.com</t>
  </si>
  <si>
    <t>010-2417-9279</t>
  </si>
  <si>
    <t>SEONGJAE LEE</t>
  </si>
  <si>
    <t>cqw9gfo@naver.com</t>
  </si>
  <si>
    <t>010-3681-9806</t>
  </si>
  <si>
    <t>YOUNGMIN KOH</t>
  </si>
  <si>
    <t>kubu12@naver.com</t>
  </si>
  <si>
    <t>010-4062-0878</t>
  </si>
  <si>
    <t>SUN A YOON</t>
  </si>
  <si>
    <t>021006</t>
  </si>
  <si>
    <t>sunnahappy@naver.com</t>
  </si>
  <si>
    <t>010-2017-6012</t>
  </si>
  <si>
    <t>PARK KYEONGWON</t>
  </si>
  <si>
    <t>020512</t>
  </si>
  <si>
    <t>ruddnjs834@gmail.com</t>
  </si>
  <si>
    <t>010-6670-7129</t>
  </si>
  <si>
    <t>JUNGI HONG</t>
  </si>
  <si>
    <t>000828</t>
  </si>
  <si>
    <t>junki167@hanmail.net</t>
  </si>
  <si>
    <t>010-8220-2358</t>
  </si>
  <si>
    <t>PARK SEONGMIN</t>
  </si>
  <si>
    <t>010714</t>
  </si>
  <si>
    <t>bsm0714@naver.com</t>
  </si>
  <si>
    <t>010-7270-2178</t>
  </si>
  <si>
    <t>JUNSEO KIM</t>
  </si>
  <si>
    <t>cairs1201@naver.com</t>
  </si>
  <si>
    <t>010-7306-9228</t>
  </si>
  <si>
    <t>JUNG CHANGMIN</t>
  </si>
  <si>
    <t>jcm220229@gmail.com</t>
  </si>
  <si>
    <t>010-9238-4908</t>
  </si>
  <si>
    <t>JEONG HYEONJI</t>
  </si>
  <si>
    <t>020313</t>
  </si>
  <si>
    <t>anstkd1445@naver.com</t>
  </si>
  <si>
    <t>010-2551-9041</t>
  </si>
  <si>
    <t>minhyeok woo</t>
  </si>
  <si>
    <t>rotlswk99@naver.com</t>
  </si>
  <si>
    <t>010-2114-7463</t>
  </si>
  <si>
    <t>hyung won pyo</t>
  </si>
  <si>
    <t>020924</t>
  </si>
  <si>
    <t>pyohw0202@naver.com</t>
  </si>
  <si>
    <t>010-6265-2157</t>
  </si>
  <si>
    <t>Dong Hoon Yoon</t>
  </si>
  <si>
    <t>020925</t>
  </si>
  <si>
    <t>yskjdh123@naver.com</t>
  </si>
  <si>
    <t>010-9155-6875</t>
  </si>
  <si>
    <t>KIM JONGHYUN</t>
  </si>
  <si>
    <t>020714</t>
  </si>
  <si>
    <t>dlsvkrnltls0714@naver.com</t>
  </si>
  <si>
    <t>010-2503-8832</t>
  </si>
  <si>
    <t>LEE MYEONG JAE</t>
  </si>
  <si>
    <t>mjaudwo1@gmail.com</t>
  </si>
  <si>
    <t>010-3035-9413</t>
  </si>
  <si>
    <t>LEE SOYEON</t>
  </si>
  <si>
    <t>panda_g02@naver.com</t>
  </si>
  <si>
    <t>010-9010-5380</t>
  </si>
  <si>
    <t>JO JANGHUN</t>
  </si>
  <si>
    <t>020207</t>
  </si>
  <si>
    <t>janghun0207@gmail.com</t>
  </si>
  <si>
    <t>010-7431-0207</t>
  </si>
  <si>
    <t>KIM LEE HYEON</t>
  </si>
  <si>
    <t>lh7721004@naver.com</t>
  </si>
  <si>
    <t>010-5109-0625</t>
  </si>
  <si>
    <t>HYEON KWON</t>
  </si>
  <si>
    <t>020323</t>
  </si>
  <si>
    <t>hyunk0323@naver.com</t>
  </si>
  <si>
    <t>010-3901-0299</t>
  </si>
  <si>
    <t>minseop song</t>
  </si>
  <si>
    <t>min09270927@daum.net</t>
  </si>
  <si>
    <t>010-9980-1938</t>
  </si>
  <si>
    <t>WONJE CHOI</t>
  </si>
  <si>
    <t>dnjswptkfkdg@naver.com</t>
  </si>
  <si>
    <t>010-9105-5851</t>
  </si>
  <si>
    <t>LEE SEUNG MIN</t>
  </si>
  <si>
    <t>020917</t>
  </si>
  <si>
    <t>dmkx8754@naver.com</t>
  </si>
  <si>
    <t>010-5362-9732</t>
  </si>
  <si>
    <t>외국인</t>
  </si>
  <si>
    <t>ARAUJO DA SILVA MAURICIO</t>
  </si>
  <si>
    <t>960908</t>
  </si>
  <si>
    <t>010-4738-8555</t>
  </si>
  <si>
    <t>EunSeong Cho</t>
  </si>
  <si>
    <t>021114</t>
  </si>
  <si>
    <t>dmstjd1114@gmail.com</t>
  </si>
  <si>
    <t>010-2443-8108</t>
  </si>
  <si>
    <t>YOON CHUNYONG</t>
  </si>
  <si>
    <t>a42720653@gmail.com</t>
  </si>
  <si>
    <t>010-4050-0653</t>
  </si>
  <si>
    <t>DO SUNGMIN</t>
  </si>
  <si>
    <t>tjdals3512@naver.com</t>
  </si>
  <si>
    <t>010-2037-7642</t>
  </si>
  <si>
    <t>ju hyeong kim</t>
  </si>
  <si>
    <t>lovekjh0325@naver.com</t>
  </si>
  <si>
    <t>010-8520-2691</t>
  </si>
  <si>
    <t>woojin kim</t>
  </si>
  <si>
    <t>kim99321@naver.com</t>
  </si>
  <si>
    <t>010-8477-3318</t>
  </si>
  <si>
    <t>PARK JUNHO</t>
  </si>
  <si>
    <t>020318</t>
  </si>
  <si>
    <t>dpsel78@naver.com</t>
  </si>
  <si>
    <t>010-4130-3479</t>
  </si>
  <si>
    <t>KIM HYEJEONG</t>
  </si>
  <si>
    <t>030713</t>
  </si>
  <si>
    <t>4fl713@naver.com</t>
  </si>
  <si>
    <t>010-6329-3825</t>
  </si>
  <si>
    <t>HYUNMIN JO</t>
  </si>
  <si>
    <t>001009</t>
  </si>
  <si>
    <t>whgusals1009@naver.com</t>
  </si>
  <si>
    <t>010-8585-4352</t>
  </si>
  <si>
    <t>KIM MYEONG JI</t>
  </si>
  <si>
    <t>pmhyang69@naver.com</t>
  </si>
  <si>
    <t>010-2182-4280</t>
  </si>
  <si>
    <t>PARK GEUNSEOK</t>
  </si>
  <si>
    <t>rmstjr4312@gmail.com</t>
  </si>
  <si>
    <t>010-3108-2165</t>
  </si>
  <si>
    <t>CHUNGEUN KIM</t>
  </si>
  <si>
    <t>everyday24@empal.com</t>
  </si>
  <si>
    <t>010-3468-4993</t>
  </si>
  <si>
    <t>KIM KUIL</t>
  </si>
  <si>
    <t>020224</t>
  </si>
  <si>
    <t>kwl5101@naver.com</t>
  </si>
  <si>
    <t>010-5659-5101</t>
  </si>
  <si>
    <t>JUNGMIN LEE</t>
  </si>
  <si>
    <t>jungminlee02@naver.com</t>
  </si>
  <si>
    <t>010-4064-9881</t>
  </si>
  <si>
    <t>JUNGWOO SON</t>
  </si>
  <si>
    <t>010731</t>
  </si>
  <si>
    <t>andy010731@naver.com</t>
  </si>
  <si>
    <t>010-4195-5195</t>
  </si>
  <si>
    <t>seung jae Lim</t>
  </si>
  <si>
    <t>020913</t>
  </si>
  <si>
    <t>sjlim40056@gmail.com</t>
  </si>
  <si>
    <t>010-5447-1972</t>
  </si>
  <si>
    <t>JUN SUNG KIM</t>
  </si>
  <si>
    <t>030207</t>
  </si>
  <si>
    <t>tony030207@gmail.com</t>
  </si>
  <si>
    <t>010-8733-5672</t>
  </si>
  <si>
    <t>seung joon Bang</t>
  </si>
  <si>
    <t>020223</t>
  </si>
  <si>
    <t>bangysj@naver.com</t>
  </si>
  <si>
    <t>010-2827-6058</t>
  </si>
  <si>
    <t>KIM JONG HO</t>
  </si>
  <si>
    <t>950805</t>
  </si>
  <si>
    <t>olo950805@naver.com</t>
  </si>
  <si>
    <t>010-9518-6199</t>
  </si>
  <si>
    <t>YI SUHEON</t>
  </si>
  <si>
    <t>010927</t>
  </si>
  <si>
    <t>suheon777@gmail.com</t>
  </si>
  <si>
    <t>010-3564-8835</t>
  </si>
  <si>
    <t>heewon jin</t>
  </si>
  <si>
    <t>golden1822@naver.com</t>
  </si>
  <si>
    <t>010-7322-2551</t>
  </si>
  <si>
    <t>KIM JAEYOON</t>
  </si>
  <si>
    <t>020219</t>
  </si>
  <si>
    <t>kjjhjy219@naver.com</t>
  </si>
  <si>
    <t>010-7627-8624</t>
  </si>
  <si>
    <t>KYOUNG JAEWON</t>
  </si>
  <si>
    <t>8426pjh@gmail.com</t>
  </si>
  <si>
    <t>010-8954-8426</t>
  </si>
  <si>
    <t>CHO JUNHYUNG</t>
  </si>
  <si>
    <t>wnsgud9561@gmail.com</t>
  </si>
  <si>
    <t>010-9561-8446</t>
  </si>
  <si>
    <t>KIM MINSUK</t>
  </si>
  <si>
    <t>02minsuk@naver.com</t>
  </si>
  <si>
    <t>010-9895-8618</t>
  </si>
  <si>
    <t>KIM MINSU</t>
  </si>
  <si>
    <t>021010</t>
  </si>
  <si>
    <t>doradora10109@gmail.com</t>
  </si>
  <si>
    <t>010-4139-7235</t>
  </si>
  <si>
    <t>LEE HEONJU</t>
  </si>
  <si>
    <t>guswn758@icloud.com</t>
  </si>
  <si>
    <t>010-2719-1767</t>
  </si>
  <si>
    <t>janghoon yoon</t>
  </si>
  <si>
    <t>021230</t>
  </si>
  <si>
    <t>1052rha@naver.com</t>
  </si>
  <si>
    <t>010-7414-9878</t>
  </si>
  <si>
    <t>정지인</t>
  </si>
  <si>
    <t>JUNG JIIN</t>
  </si>
  <si>
    <t>990527</t>
  </si>
  <si>
    <t>jiinny052799@naver.com</t>
  </si>
  <si>
    <t>010-2314-5527</t>
  </si>
  <si>
    <t>곽민혁</t>
  </si>
  <si>
    <t>KWAK MINHYUCK</t>
  </si>
  <si>
    <t>001122</t>
  </si>
  <si>
    <t>minh095911@naver.com</t>
  </si>
  <si>
    <t>010-7197-3304</t>
  </si>
  <si>
    <t>정진욱</t>
  </si>
  <si>
    <t>JUNG JIN UK</t>
  </si>
  <si>
    <t>000108</t>
  </si>
  <si>
    <t>kei06053@naver.com</t>
  </si>
  <si>
    <t>010-9370-5108</t>
  </si>
  <si>
    <t>020708</t>
  </si>
  <si>
    <t>cloud-han@hanmail.net</t>
  </si>
  <si>
    <t>010-6476-7972</t>
  </si>
  <si>
    <t>CHOL JUNWON</t>
  </si>
  <si>
    <t>020712</t>
  </si>
  <si>
    <t>junwuns1881@gmail.com</t>
  </si>
  <si>
    <t>010-9193-6648</t>
  </si>
  <si>
    <t>MINSEOK CHOI</t>
  </si>
  <si>
    <t>010416</t>
  </si>
  <si>
    <t>alstmdlove@naver.com</t>
  </si>
  <si>
    <t>010-2621-2747</t>
  </si>
  <si>
    <t>MUN JONGGEON</t>
  </si>
  <si>
    <t>jonggun02@gmail.com</t>
  </si>
  <si>
    <t>010-5169-2114</t>
  </si>
  <si>
    <t>HAN CHAE UM</t>
  </si>
  <si>
    <t>bmt2121@naver.com</t>
  </si>
  <si>
    <t>010-5024-4620</t>
  </si>
  <si>
    <t>JOOYOUNG UHM</t>
  </si>
  <si>
    <t>000901</t>
  </si>
  <si>
    <t>mesurechiffon0901@gmail.com</t>
  </si>
  <si>
    <t>010-3953-3920</t>
  </si>
  <si>
    <t>CHO JUNSEO</t>
  </si>
  <si>
    <t>chojunsuh2002@naver.com</t>
  </si>
  <si>
    <t>010-3776-4912</t>
  </si>
  <si>
    <t>TAE RIM KO</t>
  </si>
  <si>
    <t>010109</t>
  </si>
  <si>
    <t>some0205@naver.com</t>
  </si>
  <si>
    <t>010-8989-9814</t>
  </si>
  <si>
    <t>KANG YOUKEONG</t>
  </si>
  <si>
    <t>021025</t>
  </si>
  <si>
    <t>sojs73075773@gmail.com</t>
  </si>
  <si>
    <t>010-7307-5773</t>
  </si>
  <si>
    <t>SEUNGJAE HONG</t>
  </si>
  <si>
    <t>000125</t>
  </si>
  <si>
    <t>jimmy0125@outlook.com</t>
  </si>
  <si>
    <t>010-9562-6293</t>
  </si>
  <si>
    <t>LEE JEONG SEOK</t>
  </si>
  <si>
    <t>ee2002@nate.com</t>
  </si>
  <si>
    <t>010-6605-0917</t>
  </si>
  <si>
    <t>LEE HOJUN</t>
  </si>
  <si>
    <t>010323</t>
  </si>
  <si>
    <t>1004dlghwns@naver.com</t>
  </si>
  <si>
    <t>010-3300-4023</t>
  </si>
  <si>
    <t>BYUN JEEYEA</t>
  </si>
  <si>
    <t>020131</t>
  </si>
  <si>
    <t>bz110317@naver.com</t>
  </si>
  <si>
    <t>010-4179-9661</t>
  </si>
  <si>
    <t>KIM JINA</t>
  </si>
  <si>
    <t>990731</t>
  </si>
  <si>
    <t>chinna1856@naver.com</t>
  </si>
  <si>
    <t>010-2575-1999</t>
  </si>
  <si>
    <t>HAN DONGGU</t>
  </si>
  <si>
    <t>ehdrb2024@naver.com</t>
  </si>
  <si>
    <t>010-5188-2782</t>
  </si>
  <si>
    <t>juyoung baek</t>
  </si>
  <si>
    <t>qorwndud2002@gmail.com</t>
  </si>
  <si>
    <t>010-2208-6144</t>
  </si>
  <si>
    <t>taehwan KIM</t>
  </si>
  <si>
    <t>030119</t>
  </si>
  <si>
    <t>mk2857928579@gmail.com</t>
  </si>
  <si>
    <t>010-9443-2857</t>
  </si>
  <si>
    <t>KANG HYEWON</t>
  </si>
  <si>
    <t>020711</t>
  </si>
  <si>
    <t>baekhyuneepcy@naver.com</t>
  </si>
  <si>
    <t>010-8517-3888</t>
  </si>
  <si>
    <t>jaehoon kim</t>
  </si>
  <si>
    <t>010316</t>
  </si>
  <si>
    <t>kkss1204@naver.com</t>
  </si>
  <si>
    <t>010-2248-7598</t>
  </si>
  <si>
    <t>JANG JUNYOUNG</t>
  </si>
  <si>
    <t>000716</t>
  </si>
  <si>
    <t>tony0716@naver.com</t>
  </si>
  <si>
    <t>010-8572-5434</t>
  </si>
  <si>
    <t>chaelyn lee</t>
  </si>
  <si>
    <t>dlcofls2429@naver.com</t>
  </si>
  <si>
    <t>010-8388-8696</t>
  </si>
  <si>
    <t>HA YUJIN</t>
  </si>
  <si>
    <t>020403</t>
  </si>
  <si>
    <t>ha0002in@gmail.com</t>
  </si>
  <si>
    <t>010-5477-2427</t>
  </si>
  <si>
    <t>LEE YUNJI</t>
  </si>
  <si>
    <t>yoonji062756@naver.com</t>
  </si>
  <si>
    <t>010-9151-4280</t>
  </si>
  <si>
    <t>SONG HYEONJI</t>
  </si>
  <si>
    <t>hyunji0win@naver.com</t>
  </si>
  <si>
    <t>010-6500-2472</t>
  </si>
  <si>
    <t>hojun hwang</t>
  </si>
  <si>
    <t>hojunfilm@naver.com</t>
  </si>
  <si>
    <t>010-8749-0406</t>
  </si>
  <si>
    <t>KIM JUA</t>
  </si>
  <si>
    <t>020206</t>
  </si>
  <si>
    <t>kimjane2@naver.com</t>
  </si>
  <si>
    <t>010-5920-3451</t>
  </si>
  <si>
    <t>TaeHyeon Kim</t>
  </si>
  <si>
    <t>joung7036@naver.com</t>
  </si>
  <si>
    <t>010-3654-9056</t>
  </si>
  <si>
    <t>HAN GYUL CHOI</t>
  </si>
  <si>
    <t>chk1857@naver.com</t>
  </si>
  <si>
    <t>010-3678-6965</t>
  </si>
  <si>
    <t>KONG SUJIN</t>
  </si>
  <si>
    <t>001014</t>
  </si>
  <si>
    <t>sjkong1014@naver.com</t>
  </si>
  <si>
    <t>010-8632-5445</t>
  </si>
  <si>
    <t>PARK YEJI</t>
  </si>
  <si>
    <t>020505</t>
  </si>
  <si>
    <t>pyeji0505@naver.com</t>
  </si>
  <si>
    <t>010-7934-2096</t>
  </si>
  <si>
    <t>HEO YOUNGHYEON</t>
  </si>
  <si>
    <t>020607</t>
  </si>
  <si>
    <t>sophia5056@naver.com</t>
  </si>
  <si>
    <t>010-5056-7841</t>
  </si>
  <si>
    <t>CHOI JIWOON</t>
  </si>
  <si>
    <t>choijiun9260@naver.com</t>
  </si>
  <si>
    <t>010-9260-0294</t>
  </si>
  <si>
    <t>HWANG DEUKJAE</t>
  </si>
  <si>
    <t>020405</t>
  </si>
  <si>
    <t>daukjae8031@naver.com</t>
  </si>
  <si>
    <t>010-3635-5957</t>
  </si>
  <si>
    <t>KIM SEONGHWAN</t>
  </si>
  <si>
    <t>020315</t>
  </si>
  <si>
    <t>mycb1229@naver.com</t>
  </si>
  <si>
    <t>010-5118-9640</t>
  </si>
  <si>
    <t>권수민</t>
  </si>
  <si>
    <t>KWON SUMIN</t>
  </si>
  <si>
    <t>checkksm@naver.com</t>
  </si>
  <si>
    <t>010-9253-0780</t>
  </si>
  <si>
    <t>기 배정여부</t>
    <phoneticPr fontId="2" type="noConversion"/>
  </si>
  <si>
    <t>추가배정필요</t>
    <phoneticPr fontId="2" type="noConversion"/>
  </si>
  <si>
    <t>성명+생년월일</t>
    <phoneticPr fontId="2" type="noConversion"/>
  </si>
  <si>
    <t>오현빈990307</t>
  </si>
  <si>
    <t>박미루990701</t>
  </si>
  <si>
    <t>이보건020624</t>
  </si>
  <si>
    <t>박세현010429</t>
  </si>
  <si>
    <t>정연희030205</t>
  </si>
  <si>
    <t>연주연030226</t>
  </si>
  <si>
    <t>김건호020521</t>
  </si>
  <si>
    <t>김현수020819</t>
  </si>
  <si>
    <t>이효정010219</t>
  </si>
  <si>
    <t>고대현000713</t>
  </si>
  <si>
    <t>손재욱010502</t>
  </si>
  <si>
    <t>박문경980421</t>
  </si>
  <si>
    <t>장건아020304</t>
  </si>
  <si>
    <t>조수민010604</t>
  </si>
  <si>
    <t>김영주010409</t>
  </si>
  <si>
    <t>박서아010301</t>
  </si>
  <si>
    <t>홍석진020316</t>
  </si>
  <si>
    <t>최현우020902</t>
  </si>
  <si>
    <t>남서윤020225</t>
  </si>
  <si>
    <t>장준배020611</t>
  </si>
  <si>
    <t>홍종현960228</t>
  </si>
  <si>
    <t>박민재020419</t>
  </si>
  <si>
    <t>최현석010510</t>
  </si>
  <si>
    <t>박상준021009</t>
  </si>
  <si>
    <t>정지인990527</t>
  </si>
  <si>
    <t>곽민혁001122</t>
  </si>
  <si>
    <t>정진욱000108</t>
  </si>
  <si>
    <t>김민재020708</t>
  </si>
  <si>
    <t>권수민020412</t>
  </si>
  <si>
    <t>수학</t>
    <phoneticPr fontId="2" type="noConversion"/>
  </si>
  <si>
    <t>일반</t>
    <phoneticPr fontId="2" type="noConversion"/>
  </si>
  <si>
    <t>화학</t>
    <phoneticPr fontId="2" type="noConversion"/>
  </si>
  <si>
    <t>생물</t>
    <phoneticPr fontId="2" type="noConversion"/>
  </si>
  <si>
    <t>조경10</t>
    <phoneticPr fontId="2" type="noConversion"/>
  </si>
  <si>
    <t>의생명12</t>
    <phoneticPr fontId="2" type="noConversion"/>
  </si>
  <si>
    <t>바이오12</t>
    <phoneticPr fontId="2" type="noConversion"/>
  </si>
  <si>
    <t>통계</t>
    <phoneticPr fontId="2" type="noConversion"/>
  </si>
  <si>
    <t>물리</t>
    <phoneticPr fontId="2" type="noConversion"/>
  </si>
  <si>
    <t>기초</t>
    <phoneticPr fontId="2" type="noConversion"/>
  </si>
  <si>
    <t>N/A</t>
    <phoneticPr fontId="2" type="noConversion"/>
  </si>
  <si>
    <r>
      <t>※ 일괄수강신청 과목 : 일반물리학및실험1, 일반화학및실험1, 일반생물학및실험1, 일반통계학1(</t>
    </r>
    <r>
      <rPr>
        <sz val="10"/>
        <color rgb="FFFF0000"/>
        <rFont val="맑은 고딕"/>
        <family val="3"/>
        <charset val="129"/>
      </rPr>
      <t>시간표 중복, 학점초과 학생은 개인이 신청</t>
    </r>
    <r>
      <rPr>
        <sz val="10"/>
        <color theme="1"/>
        <rFont val="맑은 고딕"/>
        <family val="3"/>
        <charset val="129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</si>
</sst>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7" x14ac:knownFonts="1"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</font>
    <font>
      <b/>
      <sz val="13"/>
      <color theme="3"/>
      <name val="맑은 고딕"/>
      <family val="3"/>
      <charset val="129"/>
    </font>
    <font>
      <b/>
      <sz val="11"/>
      <color theme="3"/>
      <name val="맑은 고딕"/>
      <family val="3"/>
      <charset val="129"/>
    </font>
    <font>
      <sz val="10"/>
      <color rgb="FF006100"/>
      <name val="맑은 고딕"/>
      <family val="3"/>
      <charset val="129"/>
    </font>
    <font>
      <sz val="10"/>
      <color rgb="FF9C0006"/>
      <name val="맑은 고딕"/>
      <family val="3"/>
      <charset val="129"/>
    </font>
    <font>
      <sz val="10"/>
      <color rgb="FF9C6500"/>
      <name val="맑은 고딕"/>
      <family val="3"/>
      <charset val="129"/>
    </font>
    <font>
      <sz val="10"/>
      <color rgb="FF3F3F76"/>
      <name val="맑은 고딕"/>
      <family val="3"/>
      <charset val="129"/>
    </font>
    <font>
      <b/>
      <sz val="10"/>
      <color rgb="FF3F3F3F"/>
      <name val="맑은 고딕"/>
      <family val="3"/>
      <charset val="129"/>
    </font>
    <font>
      <b/>
      <sz val="10"/>
      <color rgb="FFFA7D00"/>
      <name val="맑은 고딕"/>
      <family val="3"/>
      <charset val="129"/>
    </font>
    <font>
      <sz val="10"/>
      <color rgb="FFFA7D00"/>
      <name val="맑은 고딕"/>
      <family val="3"/>
      <charset val="129"/>
    </font>
    <font>
      <b/>
      <sz val="10"/>
      <color theme="0"/>
      <name val="맑은 고딕"/>
      <family val="3"/>
      <charset val="129"/>
    </font>
    <font>
      <sz val="10"/>
      <color rgb="FFFF0000"/>
      <name val="맑은 고딕"/>
      <family val="3"/>
      <charset val="129"/>
    </font>
    <font>
      <i/>
      <sz val="10"/>
      <color rgb="FF7F7F7F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</font>
    <font>
      <sz val="10"/>
      <color rgb="FF363636"/>
      <name val="맑은 고딕"/>
      <family val="3"/>
      <charset val="129"/>
    </font>
    <font>
      <b/>
      <sz val="10"/>
      <color rgb="FF363636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4"/>
      <color theme="8"/>
      <name val="맑은 고딕"/>
      <family val="3"/>
      <charset val="129"/>
    </font>
    <font>
      <b/>
      <sz val="12"/>
      <color theme="3"/>
      <name val="맑은 고딕"/>
      <family val="3"/>
      <charset val="129"/>
    </font>
    <font>
      <b/>
      <i/>
      <sz val="16"/>
      <color theme="1"/>
      <name val="맑은 고딕"/>
      <family val="3"/>
      <charset val="129"/>
    </font>
    <font>
      <b/>
      <sz val="9"/>
      <color indexed="81"/>
      <name val="돋움"/>
      <family val="3"/>
      <charset val="129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6">
    <xf numFmtId="0" fontId="0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18" fillId="0" borderId="0" xfId="0" applyFont="1">
      <alignment vertical="center"/>
    </xf>
    <xf numFmtId="0" fontId="18" fillId="34" borderId="10" xfId="0" applyFont="1" applyFill="1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Border="1">
      <alignment vertical="center"/>
    </xf>
    <xf numFmtId="0" fontId="18" fillId="0" borderId="0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18" fillId="33" borderId="1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20" fillId="0" borderId="22" xfId="0" applyNumberFormat="1" applyFont="1" applyFill="1" applyBorder="1" applyAlignment="1">
      <alignment horizontal="center" vertical="center" shrinkToFit="1"/>
    </xf>
    <xf numFmtId="49" fontId="21" fillId="34" borderId="22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 shrinkToFit="1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36" borderId="0" xfId="0" applyFill="1">
      <alignment vertical="center"/>
    </xf>
    <xf numFmtId="0" fontId="0" fillId="0" borderId="0" xfId="0" applyAlignment="1">
      <alignment vertical="center"/>
    </xf>
    <xf numFmtId="0" fontId="0" fillId="36" borderId="0" xfId="0" applyFill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36" borderId="22" xfId="0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0" fillId="36" borderId="22" xfId="0" applyNumberFormat="1" applyFont="1" applyFill="1" applyBorder="1" applyAlignment="1">
      <alignment horizontal="center" vertical="center" shrinkToFit="1"/>
    </xf>
    <xf numFmtId="0" fontId="0" fillId="36" borderId="22" xfId="0" applyNumberFormat="1" applyFill="1" applyBorder="1" applyAlignment="1">
      <alignment horizontal="center" vertical="center"/>
    </xf>
    <xf numFmtId="0" fontId="0" fillId="37" borderId="22" xfId="0" applyFill="1" applyBorder="1" applyAlignment="1">
      <alignment horizontal="center" vertical="center"/>
    </xf>
    <xf numFmtId="0" fontId="0" fillId="38" borderId="22" xfId="0" applyNumberForma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176" fontId="24" fillId="0" borderId="20" xfId="0" applyNumberFormat="1" applyFont="1" applyFill="1" applyBorder="1" applyAlignment="1" applyProtection="1">
      <alignment horizontal="center" vertical="center"/>
      <protection locked="0"/>
    </xf>
    <xf numFmtId="176" fontId="24" fillId="0" borderId="21" xfId="0" applyNumberFormat="1" applyFont="1" applyFill="1" applyBorder="1" applyAlignment="1" applyProtection="1">
      <alignment horizontal="center" vertical="center"/>
      <protection locked="0"/>
    </xf>
    <xf numFmtId="0" fontId="25" fillId="35" borderId="18" xfId="0" applyFont="1" applyFill="1" applyBorder="1" applyAlignment="1">
      <alignment horizontal="center" vertical="center"/>
    </xf>
  </cellXfs>
  <cellStyles count="86">
    <cellStyle name="20% - 강조색1" xfId="1" builtinId="30" customBuiltin="1"/>
    <cellStyle name="20% - 강조색1 2" xfId="44"/>
    <cellStyle name="20% - 강조색2" xfId="2" builtinId="34" customBuiltin="1"/>
    <cellStyle name="20% - 강조색2 2" xfId="45"/>
    <cellStyle name="20% - 강조색3" xfId="3" builtinId="38" customBuiltin="1"/>
    <cellStyle name="20% - 강조색3 2" xfId="46"/>
    <cellStyle name="20% - 강조색4" xfId="4" builtinId="42" customBuiltin="1"/>
    <cellStyle name="20% - 강조색4 2" xfId="47"/>
    <cellStyle name="20% - 강조색5" xfId="5" builtinId="46" customBuiltin="1"/>
    <cellStyle name="20% - 강조색5 2" xfId="48"/>
    <cellStyle name="20% - 강조색6" xfId="6" builtinId="50" customBuiltin="1"/>
    <cellStyle name="20% - 강조색6 2" xfId="49"/>
    <cellStyle name="40% - 강조색1" xfId="7" builtinId="31" customBuiltin="1"/>
    <cellStyle name="40% - 강조색1 2" xfId="50"/>
    <cellStyle name="40% - 강조색2" xfId="8" builtinId="35" customBuiltin="1"/>
    <cellStyle name="40% - 강조색2 2" xfId="51"/>
    <cellStyle name="40% - 강조색3" xfId="9" builtinId="39" customBuiltin="1"/>
    <cellStyle name="40% - 강조색3 2" xfId="52"/>
    <cellStyle name="40% - 강조색4" xfId="10" builtinId="43" customBuiltin="1"/>
    <cellStyle name="40% - 강조색4 2" xfId="53"/>
    <cellStyle name="40% - 강조색5" xfId="11" builtinId="47" customBuiltin="1"/>
    <cellStyle name="40% - 강조색5 2" xfId="54"/>
    <cellStyle name="40% - 강조색6" xfId="12" builtinId="51" customBuiltin="1"/>
    <cellStyle name="40% - 강조색6 2" xfId="55"/>
    <cellStyle name="60% - 강조색1" xfId="13" builtinId="32" customBuiltin="1"/>
    <cellStyle name="60% - 강조색1 2" xfId="56"/>
    <cellStyle name="60% - 강조색2" xfId="14" builtinId="36" customBuiltin="1"/>
    <cellStyle name="60% - 강조색2 2" xfId="57"/>
    <cellStyle name="60% - 강조색3" xfId="15" builtinId="40" customBuiltin="1"/>
    <cellStyle name="60% - 강조색3 2" xfId="58"/>
    <cellStyle name="60% - 강조색4" xfId="16" builtinId="44" customBuiltin="1"/>
    <cellStyle name="60% - 강조색4 2" xfId="59"/>
    <cellStyle name="60% - 강조색5" xfId="17" builtinId="48" customBuiltin="1"/>
    <cellStyle name="60% - 강조색5 2" xfId="60"/>
    <cellStyle name="60% - 강조색6" xfId="18" builtinId="52" customBuiltin="1"/>
    <cellStyle name="60% - 강조색6 2" xfId="61"/>
    <cellStyle name="강조색1" xfId="19" builtinId="29" customBuiltin="1"/>
    <cellStyle name="강조색1 2" xfId="62"/>
    <cellStyle name="강조색2" xfId="20" builtinId="33" customBuiltin="1"/>
    <cellStyle name="강조색2 2" xfId="63"/>
    <cellStyle name="강조색3" xfId="21" builtinId="37" customBuiltin="1"/>
    <cellStyle name="강조색3 2" xfId="64"/>
    <cellStyle name="강조색4" xfId="22" builtinId="41" customBuiltin="1"/>
    <cellStyle name="강조색4 2" xfId="65"/>
    <cellStyle name="강조색5" xfId="23" builtinId="45" customBuiltin="1"/>
    <cellStyle name="강조색5 2" xfId="66"/>
    <cellStyle name="강조색6" xfId="24" builtinId="49" customBuiltin="1"/>
    <cellStyle name="강조색6 2" xfId="67"/>
    <cellStyle name="경고문" xfId="25" builtinId="11" customBuiltin="1"/>
    <cellStyle name="경고문 2" xfId="68"/>
    <cellStyle name="계산" xfId="26" builtinId="22" customBuiltin="1"/>
    <cellStyle name="계산 2" xfId="69"/>
    <cellStyle name="나쁨" xfId="27" builtinId="27" customBuiltin="1"/>
    <cellStyle name="나쁨 2" xfId="70"/>
    <cellStyle name="메모" xfId="28" builtinId="10" customBuiltin="1"/>
    <cellStyle name="메모 2" xfId="71"/>
    <cellStyle name="백분율 2" xfId="85"/>
    <cellStyle name="보통" xfId="29" builtinId="28" customBuiltin="1"/>
    <cellStyle name="보통 2" xfId="72"/>
    <cellStyle name="설명 텍스트" xfId="30" builtinId="53" customBuiltin="1"/>
    <cellStyle name="설명 텍스트 2" xfId="73"/>
    <cellStyle name="셀 확인" xfId="31" builtinId="23" customBuiltin="1"/>
    <cellStyle name="셀 확인 2" xfId="74"/>
    <cellStyle name="연결된 셀" xfId="32" builtinId="24" customBuiltin="1"/>
    <cellStyle name="연결된 셀 2" xfId="75"/>
    <cellStyle name="요약" xfId="33" builtinId="25" customBuiltin="1"/>
    <cellStyle name="요약 2" xfId="76"/>
    <cellStyle name="입력" xfId="34" builtinId="20" customBuiltin="1"/>
    <cellStyle name="입력 2" xfId="77"/>
    <cellStyle name="제목" xfId="35" builtinId="15" customBuiltin="1"/>
    <cellStyle name="제목 1" xfId="36" builtinId="16" customBuiltin="1"/>
    <cellStyle name="제목 1 2" xfId="79"/>
    <cellStyle name="제목 2" xfId="37" builtinId="17" customBuiltin="1"/>
    <cellStyle name="제목 2 2" xfId="80"/>
    <cellStyle name="제목 3" xfId="38" builtinId="18" customBuiltin="1"/>
    <cellStyle name="제목 3 2" xfId="81"/>
    <cellStyle name="제목 4" xfId="39" builtinId="19" customBuiltin="1"/>
    <cellStyle name="제목 4 2" xfId="82"/>
    <cellStyle name="제목 5" xfId="78"/>
    <cellStyle name="좋음" xfId="40" builtinId="26" customBuiltin="1"/>
    <cellStyle name="좋음 2" xfId="83"/>
    <cellStyle name="출력" xfId="41" builtinId="21" customBuiltin="1"/>
    <cellStyle name="출력 2" xfId="84"/>
    <cellStyle name="표준" xfId="0" builtinId="0"/>
    <cellStyle name="표준 2" xfId="43"/>
    <cellStyle name="표준 3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J16"/>
  <sheetViews>
    <sheetView showGridLines="0" tabSelected="1" workbookViewId="0">
      <selection activeCell="D6" sqref="D6:E6"/>
    </sheetView>
  </sheetViews>
  <sheetFormatPr defaultRowHeight="13.5" x14ac:dyDescent="0.25"/>
  <cols>
    <col min="1" max="1" width="6.140625" customWidth="1"/>
    <col min="2" max="2" width="2" customWidth="1"/>
    <col min="3" max="3" width="21.5703125" customWidth="1"/>
    <col min="4" max="4" width="11.28515625" customWidth="1"/>
    <col min="5" max="9" width="17.5703125" customWidth="1"/>
    <col min="10" max="10" width="2.7109375" customWidth="1"/>
  </cols>
  <sheetData>
    <row r="2" spans="2:10" ht="24.75" customHeight="1" thickBot="1" x14ac:dyDescent="0.3">
      <c r="B2" s="40" t="s">
        <v>117</v>
      </c>
      <c r="C2" s="40"/>
      <c r="D2" s="40"/>
      <c r="E2" s="40"/>
      <c r="F2" s="40"/>
      <c r="G2" s="40"/>
      <c r="H2" s="40"/>
      <c r="I2" s="40"/>
      <c r="J2" s="40"/>
    </row>
    <row r="3" spans="2:10" ht="19.5" customHeight="1" x14ac:dyDescent="0.25">
      <c r="B3" s="8"/>
      <c r="C3" s="9"/>
      <c r="D3" s="9"/>
      <c r="E3" s="9"/>
      <c r="F3" s="9"/>
      <c r="G3" s="9"/>
      <c r="H3" s="9"/>
      <c r="I3" s="9"/>
      <c r="J3" s="10"/>
    </row>
    <row r="4" spans="2:10" ht="24.75" customHeight="1" x14ac:dyDescent="0.25">
      <c r="B4" s="11"/>
      <c r="C4" s="7" t="s">
        <v>453</v>
      </c>
      <c r="D4" s="6"/>
      <c r="E4" s="6"/>
      <c r="F4" s="6"/>
      <c r="G4" s="6"/>
      <c r="H4" s="6"/>
      <c r="I4" s="6"/>
      <c r="J4" s="12"/>
    </row>
    <row r="5" spans="2:10" ht="14.25" customHeight="1" thickBot="1" x14ac:dyDescent="0.3">
      <c r="B5" s="11"/>
      <c r="C5" s="6"/>
      <c r="D5" s="6"/>
      <c r="E5" s="6"/>
      <c r="F5" s="6"/>
      <c r="G5" s="6"/>
      <c r="H5" s="6"/>
      <c r="I5" s="6"/>
      <c r="J5" s="12"/>
    </row>
    <row r="6" spans="2:10" ht="19.5" customHeight="1" thickBot="1" x14ac:dyDescent="0.3">
      <c r="B6" s="11"/>
      <c r="C6" s="16" t="s">
        <v>45</v>
      </c>
      <c r="D6" s="38"/>
      <c r="E6" s="39"/>
      <c r="F6" s="6"/>
      <c r="G6" s="6"/>
      <c r="H6" s="6"/>
      <c r="I6" s="6"/>
      <c r="J6" s="12"/>
    </row>
    <row r="7" spans="2:10" ht="15.75" customHeight="1" x14ac:dyDescent="0.25">
      <c r="B7" s="11"/>
      <c r="C7" s="6"/>
      <c r="D7" s="6"/>
      <c r="E7" s="6"/>
      <c r="F7" s="6"/>
      <c r="G7" s="6"/>
      <c r="H7" s="6"/>
      <c r="I7" s="6"/>
      <c r="J7" s="12"/>
    </row>
    <row r="8" spans="2:10" ht="18" customHeight="1" x14ac:dyDescent="0.25">
      <c r="B8" s="11"/>
      <c r="C8" s="37" t="s">
        <v>30</v>
      </c>
      <c r="D8" s="37" t="s">
        <v>43</v>
      </c>
      <c r="E8" s="37" t="s">
        <v>31</v>
      </c>
      <c r="F8" s="37"/>
      <c r="G8" s="37"/>
      <c r="H8" s="37"/>
      <c r="I8" s="37"/>
      <c r="J8" s="12"/>
    </row>
    <row r="9" spans="2:10" ht="18" customHeight="1" x14ac:dyDescent="0.25">
      <c r="B9" s="11"/>
      <c r="C9" s="37"/>
      <c r="D9" s="37"/>
      <c r="E9" s="3" t="s">
        <v>32</v>
      </c>
      <c r="F9" s="3" t="s">
        <v>34</v>
      </c>
      <c r="G9" s="3" t="s">
        <v>33</v>
      </c>
      <c r="H9" s="3" t="s">
        <v>35</v>
      </c>
      <c r="I9" s="3" t="s">
        <v>36</v>
      </c>
      <c r="J9" s="12"/>
    </row>
    <row r="10" spans="2:10" ht="19.5" customHeight="1" x14ac:dyDescent="0.25">
      <c r="B10" s="11"/>
      <c r="C10" s="4" t="e">
        <f>VLOOKUP(D6,'전체과기대명단(레벨)_추가'!E:K,2,0)</f>
        <v>#N/A</v>
      </c>
      <c r="D10" s="4" t="e">
        <f>VLOOKUP(D6,'전체과기대명단(레벨)_추가'!E:K,3,0)</f>
        <v>#N/A</v>
      </c>
      <c r="E10" s="5" t="e">
        <f>VLOOKUP(D6,'전체과기대명단(레벨)_추가'!E:L,4,0)</f>
        <v>#N/A</v>
      </c>
      <c r="F10" s="5" t="e">
        <f>VLOOKUP(D6,'전체과기대명단(레벨)_추가'!E:L,5,0)</f>
        <v>#N/A</v>
      </c>
      <c r="G10" s="5" t="e">
        <f>VLOOKUP(D6,'전체과기대명단(레벨)_추가'!E:L,6,0)</f>
        <v>#N/A</v>
      </c>
      <c r="H10" s="5" t="e">
        <f>VLOOKUP(D6,'전체과기대명단(레벨)_추가'!E:L,7,0)</f>
        <v>#N/A</v>
      </c>
      <c r="I10" s="5" t="e">
        <f>VLOOKUP(D6,'전체과기대명단(레벨)_추가'!E:L,8,0)</f>
        <v>#N/A</v>
      </c>
      <c r="J10" s="12"/>
    </row>
    <row r="11" spans="2:10" ht="15.75" customHeight="1" x14ac:dyDescent="0.25">
      <c r="B11" s="11"/>
      <c r="C11" s="6" t="s">
        <v>2218</v>
      </c>
      <c r="D11" s="6"/>
      <c r="E11" s="6"/>
      <c r="F11" s="6"/>
      <c r="G11" s="6"/>
      <c r="H11" s="6"/>
      <c r="I11" s="6"/>
      <c r="J11" s="12"/>
    </row>
    <row r="12" spans="2:10" ht="15.75" customHeight="1" x14ac:dyDescent="0.25">
      <c r="B12" s="11"/>
      <c r="C12" s="6" t="s">
        <v>116</v>
      </c>
      <c r="D12" s="6"/>
      <c r="E12" s="6"/>
      <c r="F12" s="6"/>
      <c r="G12" s="6"/>
      <c r="H12" s="6"/>
      <c r="I12" s="6"/>
      <c r="J12" s="12"/>
    </row>
    <row r="13" spans="2:10" ht="15.75" customHeight="1" x14ac:dyDescent="0.25">
      <c r="B13" s="11"/>
      <c r="C13" s="6" t="s">
        <v>452</v>
      </c>
      <c r="D13" s="6"/>
      <c r="E13" s="6"/>
      <c r="F13" s="6"/>
      <c r="G13" s="6"/>
      <c r="H13" s="6"/>
      <c r="I13" s="6"/>
      <c r="J13" s="12"/>
    </row>
    <row r="14" spans="2:10" ht="15.75" customHeight="1" x14ac:dyDescent="0.25">
      <c r="B14" s="11"/>
      <c r="C14" s="6" t="s">
        <v>454</v>
      </c>
      <c r="D14" s="6"/>
      <c r="E14" s="6"/>
      <c r="F14" s="6"/>
      <c r="G14" s="6"/>
      <c r="H14" s="6"/>
      <c r="I14" s="6"/>
      <c r="J14" s="12"/>
    </row>
    <row r="15" spans="2:10" ht="15.75" customHeight="1" x14ac:dyDescent="0.25">
      <c r="B15" s="11"/>
      <c r="C15" s="6" t="s">
        <v>44</v>
      </c>
      <c r="D15" s="6"/>
      <c r="E15" s="6"/>
      <c r="F15" s="6"/>
      <c r="G15" s="6"/>
      <c r="H15" s="6"/>
      <c r="I15" s="6"/>
      <c r="J15" s="12"/>
    </row>
    <row r="16" spans="2:10" ht="11.25" customHeight="1" thickBot="1" x14ac:dyDescent="0.3">
      <c r="B16" s="13"/>
      <c r="C16" s="14"/>
      <c r="D16" s="14"/>
      <c r="E16" s="14"/>
      <c r="F16" s="14"/>
      <c r="G16" s="14"/>
      <c r="H16" s="14"/>
      <c r="I16" s="14"/>
      <c r="J16" s="15"/>
    </row>
  </sheetData>
  <sheetProtection password="93DD" sheet="1" selectLockedCells="1"/>
  <mergeCells count="5">
    <mergeCell ref="E8:I8"/>
    <mergeCell ref="C8:C9"/>
    <mergeCell ref="D8:D9"/>
    <mergeCell ref="D6:E6"/>
    <mergeCell ref="B2:J2"/>
  </mergeCells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Title="성명 및 생년월일 입력 오류" error="성명 및 생년월일을 확인 후 다시 입력해 주시기 바랍니다.">
          <x14:formula1>
            <xm:f>'전체과기대명단(레벨)_추가'!$E$2:$E$32</xm:f>
          </x14:formula1>
          <xm:sqref>D6:E6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R36"/>
  <sheetViews>
    <sheetView showGridLines="0" workbookViewId="0">
      <pane xSplit="7" ySplit="1" topLeftCell="H2" activePane="bottomRight" state="frozen"/>
      <selection activeCell="E31" sqref="E31"/>
      <selection pane="topRight" activeCell="E31" sqref="E31"/>
      <selection pane="bottomLeft" activeCell="E31" sqref="E31"/>
      <selection pane="bottomRight" activeCell="E31" sqref="E31"/>
    </sheetView>
  </sheetViews>
  <sheetFormatPr defaultRowHeight="15.75" customHeight="1" x14ac:dyDescent="0.25"/>
  <cols>
    <col min="1" max="1" width="7" style="17" customWidth="1"/>
    <col min="2" max="2" width="15.28515625" style="18" bestFit="1" customWidth="1"/>
    <col min="3" max="3" width="19.42578125" style="18" bestFit="1" customWidth="1"/>
    <col min="4" max="4" width="11.85546875" style="18" bestFit="1" customWidth="1"/>
    <col min="5" max="5" width="21.7109375" style="18" bestFit="1" customWidth="1"/>
    <col min="6" max="6" width="25.7109375" style="18" bestFit="1" customWidth="1"/>
    <col min="7" max="7" width="9.7109375" style="18" customWidth="1"/>
    <col min="8" max="12" width="14.140625" style="18" customWidth="1"/>
    <col min="13" max="13" width="18.7109375" style="1" customWidth="1"/>
    <col min="14" max="16384" width="9.140625" style="1"/>
  </cols>
  <sheetData>
    <row r="1" spans="1:18" s="2" customFormat="1" ht="15.75" customHeight="1" x14ac:dyDescent="0.25">
      <c r="A1" s="21" t="s">
        <v>29</v>
      </c>
      <c r="B1" s="21" t="s">
        <v>0</v>
      </c>
      <c r="C1" s="21" t="s">
        <v>27</v>
      </c>
      <c r="D1" s="21" t="s">
        <v>25</v>
      </c>
      <c r="E1" s="21" t="s">
        <v>42</v>
      </c>
      <c r="F1" s="21" t="s">
        <v>28</v>
      </c>
      <c r="G1" s="21" t="s">
        <v>26</v>
      </c>
      <c r="H1" s="21" t="s">
        <v>38</v>
      </c>
      <c r="I1" s="21" t="s">
        <v>39</v>
      </c>
      <c r="J1" s="21" t="s">
        <v>40</v>
      </c>
      <c r="K1" s="21" t="s">
        <v>37</v>
      </c>
      <c r="L1" s="21" t="s">
        <v>41</v>
      </c>
    </row>
    <row r="2" spans="1:18" ht="15.75" customHeight="1" x14ac:dyDescent="0.25">
      <c r="A2" s="19">
        <v>1</v>
      </c>
      <c r="B2" s="29" t="s">
        <v>1</v>
      </c>
      <c r="C2" s="29" t="s">
        <v>19</v>
      </c>
      <c r="D2" s="30">
        <v>2019212953</v>
      </c>
      <c r="E2" s="29" t="s">
        <v>2178</v>
      </c>
      <c r="F2" s="29" t="s">
        <v>21</v>
      </c>
      <c r="G2" s="29" t="s">
        <v>480</v>
      </c>
      <c r="H2" s="20" t="s">
        <v>2217</v>
      </c>
      <c r="I2" s="20" t="s">
        <v>2217</v>
      </c>
      <c r="J2" s="20" t="s">
        <v>2217</v>
      </c>
      <c r="K2" s="20" t="s">
        <v>2216</v>
      </c>
      <c r="L2" s="20" t="s">
        <v>2216</v>
      </c>
      <c r="M2" s="1" t="str">
        <f>VLOOKUP(D2,'추가배정자 확인'!A:U,21,0)</f>
        <v>010-9279-8698</v>
      </c>
      <c r="O2" s="1" t="s">
        <v>2207</v>
      </c>
      <c r="P2" s="1">
        <v>10</v>
      </c>
    </row>
    <row r="3" spans="1:18" ht="15.75" customHeight="1" x14ac:dyDescent="0.25">
      <c r="A3" s="19">
        <v>2</v>
      </c>
      <c r="B3" s="29" t="s">
        <v>1</v>
      </c>
      <c r="C3" s="29" t="s">
        <v>19</v>
      </c>
      <c r="D3" s="30">
        <v>2019212961</v>
      </c>
      <c r="E3" s="29" t="s">
        <v>2179</v>
      </c>
      <c r="F3" s="29" t="s">
        <v>21</v>
      </c>
      <c r="G3" s="29" t="s">
        <v>485</v>
      </c>
      <c r="H3" s="20" t="s">
        <v>2217</v>
      </c>
      <c r="I3" s="20" t="s">
        <v>2217</v>
      </c>
      <c r="J3" s="20" t="s">
        <v>2217</v>
      </c>
      <c r="K3" s="20" t="s">
        <v>2216</v>
      </c>
      <c r="L3" s="20" t="s">
        <v>2216</v>
      </c>
      <c r="M3" s="1" t="str">
        <f>VLOOKUP(D3,'추가배정자 확인'!A:U,21,0)</f>
        <v>010-2320-5772</v>
      </c>
      <c r="O3" s="1" t="s">
        <v>2209</v>
      </c>
      <c r="P3" s="1">
        <v>10</v>
      </c>
    </row>
    <row r="4" spans="1:18" ht="15.75" customHeight="1" x14ac:dyDescent="0.25">
      <c r="A4" s="19">
        <v>3</v>
      </c>
      <c r="B4" s="29" t="s">
        <v>1</v>
      </c>
      <c r="C4" s="29" t="s">
        <v>3</v>
      </c>
      <c r="D4" s="34">
        <v>2021211599</v>
      </c>
      <c r="E4" s="29" t="s">
        <v>2180</v>
      </c>
      <c r="F4" s="29" t="s">
        <v>3</v>
      </c>
      <c r="G4" s="29" t="s">
        <v>626</v>
      </c>
      <c r="H4" s="20" t="s">
        <v>2217</v>
      </c>
      <c r="I4" s="20" t="s">
        <v>2217</v>
      </c>
      <c r="J4" s="20" t="s">
        <v>2216</v>
      </c>
      <c r="K4" s="20" t="s">
        <v>2217</v>
      </c>
      <c r="L4" s="20" t="s">
        <v>2217</v>
      </c>
      <c r="M4" s="1" t="str">
        <f>VLOOKUP(D4,'추가배정자 확인'!A:U,21,0)</f>
        <v>010-3938-6041</v>
      </c>
      <c r="O4" s="1" t="s">
        <v>2210</v>
      </c>
      <c r="P4" s="1" t="s">
        <v>2211</v>
      </c>
      <c r="Q4" s="1" t="s">
        <v>2212</v>
      </c>
      <c r="R4" s="32" t="s">
        <v>2213</v>
      </c>
    </row>
    <row r="5" spans="1:18" ht="15.75" customHeight="1" x14ac:dyDescent="0.25">
      <c r="A5" s="19">
        <v>4</v>
      </c>
      <c r="B5" s="29" t="s">
        <v>1</v>
      </c>
      <c r="C5" s="29" t="s">
        <v>3</v>
      </c>
      <c r="D5" s="34">
        <v>2021211601</v>
      </c>
      <c r="E5" s="29" t="s">
        <v>2181</v>
      </c>
      <c r="F5" s="29" t="s">
        <v>3</v>
      </c>
      <c r="G5" s="29" t="s">
        <v>631</v>
      </c>
      <c r="H5" s="20" t="s">
        <v>2217</v>
      </c>
      <c r="I5" s="20" t="s">
        <v>2217</v>
      </c>
      <c r="J5" s="33" t="s">
        <v>2216</v>
      </c>
      <c r="K5" s="20" t="s">
        <v>2217</v>
      </c>
      <c r="L5" s="20" t="s">
        <v>2217</v>
      </c>
      <c r="M5" s="1" t="str">
        <f>VLOOKUP(D5,'추가배정자 확인'!A:U,21,0)</f>
        <v>010-4719-9753</v>
      </c>
      <c r="O5" s="1" t="s">
        <v>2214</v>
      </c>
      <c r="P5" s="1">
        <v>12</v>
      </c>
    </row>
    <row r="6" spans="1:18" ht="15.75" customHeight="1" x14ac:dyDescent="0.25">
      <c r="A6" s="19">
        <v>5</v>
      </c>
      <c r="B6" s="29" t="s">
        <v>1</v>
      </c>
      <c r="C6" s="29" t="s">
        <v>3</v>
      </c>
      <c r="D6" s="34">
        <v>2021211603</v>
      </c>
      <c r="E6" s="29" t="s">
        <v>2182</v>
      </c>
      <c r="F6" s="29" t="s">
        <v>3</v>
      </c>
      <c r="G6" s="29" t="s">
        <v>636</v>
      </c>
      <c r="H6" s="20" t="s">
        <v>2217</v>
      </c>
      <c r="I6" s="20" t="s">
        <v>2217</v>
      </c>
      <c r="J6" s="20" t="s">
        <v>2216</v>
      </c>
      <c r="K6" s="20" t="s">
        <v>2217</v>
      </c>
      <c r="L6" s="20" t="s">
        <v>2217</v>
      </c>
      <c r="M6" s="1" t="str">
        <f>VLOOKUP(D6,'추가배정자 확인'!A:U,21,0)</f>
        <v>010-8201-7282</v>
      </c>
      <c r="O6" s="1" t="s">
        <v>2215</v>
      </c>
      <c r="P6" s="1">
        <v>7</v>
      </c>
    </row>
    <row r="7" spans="1:18" ht="15.75" customHeight="1" x14ac:dyDescent="0.25">
      <c r="A7" s="19">
        <v>6</v>
      </c>
      <c r="B7" s="29" t="s">
        <v>1</v>
      </c>
      <c r="C7" s="29" t="s">
        <v>3</v>
      </c>
      <c r="D7" s="34">
        <v>2021211604</v>
      </c>
      <c r="E7" s="29" t="s">
        <v>2183</v>
      </c>
      <c r="F7" s="29" t="s">
        <v>3</v>
      </c>
      <c r="G7" s="29" t="s">
        <v>641</v>
      </c>
      <c r="H7" s="20" t="s">
        <v>2217</v>
      </c>
      <c r="I7" s="20" t="s">
        <v>2217</v>
      </c>
      <c r="J7" s="20" t="s">
        <v>2216</v>
      </c>
      <c r="K7" s="20" t="s">
        <v>2217</v>
      </c>
      <c r="L7" s="20" t="s">
        <v>2217</v>
      </c>
      <c r="M7" s="1" t="str">
        <f>VLOOKUP(D7,'추가배정자 확인'!A:U,21,0)</f>
        <v>010-7666-0484</v>
      </c>
    </row>
    <row r="8" spans="1:18" ht="15.75" customHeight="1" x14ac:dyDescent="0.25">
      <c r="A8" s="19">
        <v>7</v>
      </c>
      <c r="B8" s="29" t="s">
        <v>1</v>
      </c>
      <c r="C8" s="29" t="s">
        <v>3</v>
      </c>
      <c r="D8" s="34">
        <v>2021211605</v>
      </c>
      <c r="E8" s="29" t="s">
        <v>2184</v>
      </c>
      <c r="F8" s="29" t="s">
        <v>3</v>
      </c>
      <c r="G8" s="29" t="s">
        <v>645</v>
      </c>
      <c r="H8" s="20" t="s">
        <v>2217</v>
      </c>
      <c r="I8" s="20" t="s">
        <v>2217</v>
      </c>
      <c r="J8" s="20" t="s">
        <v>2216</v>
      </c>
      <c r="K8" s="20" t="s">
        <v>2217</v>
      </c>
      <c r="L8" s="20" t="s">
        <v>2217</v>
      </c>
      <c r="M8" s="1" t="str">
        <f>VLOOKUP(D8,'추가배정자 확인'!A:U,21,0)</f>
        <v>010-3788-2885</v>
      </c>
    </row>
    <row r="9" spans="1:18" ht="15.75" customHeight="1" x14ac:dyDescent="0.25">
      <c r="A9" s="19">
        <v>8</v>
      </c>
      <c r="B9" s="29" t="s">
        <v>1</v>
      </c>
      <c r="C9" s="29" t="s">
        <v>3</v>
      </c>
      <c r="D9" s="30">
        <v>2021211606</v>
      </c>
      <c r="E9" s="35" t="s">
        <v>2185</v>
      </c>
      <c r="F9" s="29" t="s">
        <v>3</v>
      </c>
      <c r="G9" s="29" t="s">
        <v>70</v>
      </c>
      <c r="H9" s="20" t="s">
        <v>2217</v>
      </c>
      <c r="I9" s="20" t="s">
        <v>2217</v>
      </c>
      <c r="J9" s="20" t="s">
        <v>2216</v>
      </c>
      <c r="K9" s="20" t="s">
        <v>2217</v>
      </c>
      <c r="L9" s="20" t="s">
        <v>2217</v>
      </c>
      <c r="M9" s="1" t="str">
        <f>VLOOKUP(D9,'추가배정자 확인'!A:U,21,0)</f>
        <v>010-6391-6888</v>
      </c>
    </row>
    <row r="10" spans="1:18" ht="15.75" customHeight="1" x14ac:dyDescent="0.25">
      <c r="A10" s="19">
        <v>9</v>
      </c>
      <c r="B10" s="29" t="s">
        <v>1</v>
      </c>
      <c r="C10" s="29" t="s">
        <v>5</v>
      </c>
      <c r="D10" s="30">
        <v>2021211721</v>
      </c>
      <c r="E10" s="35" t="s">
        <v>2186</v>
      </c>
      <c r="F10" s="29" t="s">
        <v>6</v>
      </c>
      <c r="G10" s="29" t="s">
        <v>734</v>
      </c>
      <c r="H10" s="20" t="s">
        <v>2217</v>
      </c>
      <c r="I10" s="33" t="s">
        <v>2208</v>
      </c>
      <c r="J10" s="20" t="s">
        <v>2217</v>
      </c>
      <c r="K10" s="20" t="s">
        <v>2217</v>
      </c>
      <c r="L10" s="20" t="s">
        <v>2217</v>
      </c>
      <c r="M10" s="1" t="str">
        <f>VLOOKUP(D10,'추가배정자 확인'!A:U,21,0)</f>
        <v>010-7669-7422</v>
      </c>
    </row>
    <row r="11" spans="1:18" ht="15.75" customHeight="1" x14ac:dyDescent="0.25">
      <c r="A11" s="19">
        <v>10</v>
      </c>
      <c r="B11" s="29" t="s">
        <v>1</v>
      </c>
      <c r="C11" s="29" t="s">
        <v>5</v>
      </c>
      <c r="D11" s="36">
        <v>2021211722</v>
      </c>
      <c r="E11" s="29" t="s">
        <v>2187</v>
      </c>
      <c r="F11" s="29" t="s">
        <v>6</v>
      </c>
      <c r="G11" s="29" t="s">
        <v>738</v>
      </c>
      <c r="H11" s="20" t="s">
        <v>2217</v>
      </c>
      <c r="I11" s="20" t="s">
        <v>2216</v>
      </c>
      <c r="J11" s="20" t="s">
        <v>2217</v>
      </c>
      <c r="K11" s="20" t="s">
        <v>2217</v>
      </c>
      <c r="L11" s="20" t="s">
        <v>2217</v>
      </c>
      <c r="M11" s="1" t="str">
        <f>VLOOKUP(D11,'추가배정자 확인'!A:U,21,0)</f>
        <v>010-7323-3271</v>
      </c>
    </row>
    <row r="12" spans="1:18" ht="15.75" customHeight="1" x14ac:dyDescent="0.25">
      <c r="A12" s="19">
        <v>11</v>
      </c>
      <c r="B12" s="29" t="s">
        <v>1</v>
      </c>
      <c r="C12" s="29" t="s">
        <v>5</v>
      </c>
      <c r="D12" s="36">
        <v>2021211723</v>
      </c>
      <c r="E12" s="29" t="s">
        <v>2188</v>
      </c>
      <c r="F12" s="29" t="s">
        <v>6</v>
      </c>
      <c r="G12" s="29" t="s">
        <v>743</v>
      </c>
      <c r="H12" s="20" t="s">
        <v>2217</v>
      </c>
      <c r="I12" s="20" t="s">
        <v>2216</v>
      </c>
      <c r="J12" s="20" t="s">
        <v>2217</v>
      </c>
      <c r="K12" s="20" t="s">
        <v>2217</v>
      </c>
      <c r="L12" s="20" t="s">
        <v>2217</v>
      </c>
      <c r="M12" s="1" t="str">
        <f>VLOOKUP(D12,'추가배정자 확인'!A:U,21,0)</f>
        <v>010-8381-4747</v>
      </c>
    </row>
    <row r="13" spans="1:18" ht="15.75" customHeight="1" x14ac:dyDescent="0.25">
      <c r="A13" s="19">
        <v>12</v>
      </c>
      <c r="B13" s="29" t="s">
        <v>1</v>
      </c>
      <c r="C13" s="29" t="s">
        <v>5</v>
      </c>
      <c r="D13" s="36">
        <v>2021211724</v>
      </c>
      <c r="E13" s="29" t="s">
        <v>2189</v>
      </c>
      <c r="F13" s="29" t="s">
        <v>6</v>
      </c>
      <c r="G13" s="29" t="s">
        <v>748</v>
      </c>
      <c r="H13" s="20" t="s">
        <v>2217</v>
      </c>
      <c r="I13" s="20" t="s">
        <v>2216</v>
      </c>
      <c r="J13" s="20" t="s">
        <v>2217</v>
      </c>
      <c r="K13" s="20" t="s">
        <v>2217</v>
      </c>
      <c r="L13" s="20" t="s">
        <v>2217</v>
      </c>
      <c r="M13" s="1" t="str">
        <f>VLOOKUP(D13,'추가배정자 확인'!A:U,21,0)</f>
        <v>010-5096-1791</v>
      </c>
    </row>
    <row r="14" spans="1:18" ht="15.75" customHeight="1" x14ac:dyDescent="0.25">
      <c r="A14" s="19">
        <v>13</v>
      </c>
      <c r="B14" s="29" t="s">
        <v>1</v>
      </c>
      <c r="C14" s="29" t="s">
        <v>5</v>
      </c>
      <c r="D14" s="36">
        <v>2021211726</v>
      </c>
      <c r="E14" s="29" t="s">
        <v>2190</v>
      </c>
      <c r="F14" s="29" t="s">
        <v>6</v>
      </c>
      <c r="G14" s="29" t="s">
        <v>753</v>
      </c>
      <c r="H14" s="20" t="s">
        <v>2217</v>
      </c>
      <c r="I14" s="20" t="s">
        <v>2216</v>
      </c>
      <c r="J14" s="20" t="s">
        <v>2217</v>
      </c>
      <c r="K14" s="20" t="s">
        <v>2217</v>
      </c>
      <c r="L14" s="20" t="s">
        <v>2217</v>
      </c>
      <c r="M14" s="1" t="str">
        <f>VLOOKUP(D14,'추가배정자 확인'!A:U,21,0)</f>
        <v>010-6810-8010</v>
      </c>
    </row>
    <row r="15" spans="1:18" ht="15.75" customHeight="1" x14ac:dyDescent="0.25">
      <c r="A15" s="19">
        <v>14</v>
      </c>
      <c r="B15" s="29" t="s">
        <v>1</v>
      </c>
      <c r="C15" s="29" t="s">
        <v>5</v>
      </c>
      <c r="D15" s="36">
        <v>2021211856</v>
      </c>
      <c r="E15" s="29" t="s">
        <v>2191</v>
      </c>
      <c r="F15" s="29" t="s">
        <v>7</v>
      </c>
      <c r="G15" s="29" t="s">
        <v>181</v>
      </c>
      <c r="H15" s="20" t="s">
        <v>2217</v>
      </c>
      <c r="I15" s="20" t="s">
        <v>2216</v>
      </c>
      <c r="J15" s="20" t="s">
        <v>2216</v>
      </c>
      <c r="K15" s="20" t="s">
        <v>2217</v>
      </c>
      <c r="L15" s="20" t="s">
        <v>2217</v>
      </c>
      <c r="M15" s="1" t="str">
        <f>VLOOKUP(D15,'추가배정자 확인'!A:U,21,0)</f>
        <v>010-3772-4093</v>
      </c>
    </row>
    <row r="16" spans="1:18" ht="15.75" customHeight="1" x14ac:dyDescent="0.25">
      <c r="A16" s="19">
        <v>15</v>
      </c>
      <c r="B16" s="29" t="s">
        <v>1</v>
      </c>
      <c r="C16" s="29" t="s">
        <v>5</v>
      </c>
      <c r="D16" s="36">
        <v>2021211989</v>
      </c>
      <c r="E16" s="29" t="s">
        <v>2192</v>
      </c>
      <c r="F16" s="29" t="s">
        <v>9</v>
      </c>
      <c r="G16" s="29" t="s">
        <v>1028</v>
      </c>
      <c r="H16" s="20" t="s">
        <v>2217</v>
      </c>
      <c r="I16" s="33" t="s">
        <v>2216</v>
      </c>
      <c r="J16" s="33" t="s">
        <v>2216</v>
      </c>
      <c r="K16" s="20" t="s">
        <v>2217</v>
      </c>
      <c r="L16" s="20" t="s">
        <v>2217</v>
      </c>
      <c r="M16" s="1" t="str">
        <f>VLOOKUP(D16,'추가배정자 확인'!A:U,21,0)</f>
        <v>010-4029-2392</v>
      </c>
    </row>
    <row r="17" spans="1:13" ht="15.75" customHeight="1" x14ac:dyDescent="0.25">
      <c r="A17" s="19">
        <v>16</v>
      </c>
      <c r="B17" s="29" t="s">
        <v>1</v>
      </c>
      <c r="C17" s="29" t="s">
        <v>5</v>
      </c>
      <c r="D17" s="36">
        <v>2021211990</v>
      </c>
      <c r="E17" s="29" t="s">
        <v>2193</v>
      </c>
      <c r="F17" s="29" t="s">
        <v>9</v>
      </c>
      <c r="G17" s="29" t="s">
        <v>1033</v>
      </c>
      <c r="H17" s="20" t="s">
        <v>2217</v>
      </c>
      <c r="I17" s="33" t="s">
        <v>2216</v>
      </c>
      <c r="J17" s="33" t="s">
        <v>2216</v>
      </c>
      <c r="K17" s="20" t="s">
        <v>2217</v>
      </c>
      <c r="L17" s="20" t="s">
        <v>2217</v>
      </c>
      <c r="M17" s="1" t="str">
        <f>VLOOKUP(D17,'추가배정자 확인'!A:U,21,0)</f>
        <v>010-7632-0711</v>
      </c>
    </row>
    <row r="18" spans="1:13" ht="15.75" customHeight="1" x14ac:dyDescent="0.25">
      <c r="A18" s="19">
        <v>17</v>
      </c>
      <c r="B18" s="29" t="s">
        <v>1</v>
      </c>
      <c r="C18" s="29" t="s">
        <v>10</v>
      </c>
      <c r="D18" s="36">
        <v>2021212126</v>
      </c>
      <c r="E18" s="29" t="s">
        <v>2194</v>
      </c>
      <c r="F18" s="29" t="s">
        <v>11</v>
      </c>
      <c r="G18" s="29" t="s">
        <v>1182</v>
      </c>
      <c r="H18" s="20" t="s">
        <v>2216</v>
      </c>
      <c r="I18" s="20" t="s">
        <v>2217</v>
      </c>
      <c r="J18" s="20" t="s">
        <v>2217</v>
      </c>
      <c r="K18" s="20" t="s">
        <v>2217</v>
      </c>
      <c r="L18" s="20" t="s">
        <v>2217</v>
      </c>
      <c r="M18" s="1" t="str">
        <f>VLOOKUP(D18,'추가배정자 확인'!A:U,21,0)</f>
        <v>010-2682-4301</v>
      </c>
    </row>
    <row r="19" spans="1:13" ht="15.75" customHeight="1" x14ac:dyDescent="0.25">
      <c r="A19" s="19">
        <v>18</v>
      </c>
      <c r="B19" s="29" t="s">
        <v>1</v>
      </c>
      <c r="C19" s="29" t="s">
        <v>10</v>
      </c>
      <c r="D19" s="36">
        <v>2021212128</v>
      </c>
      <c r="E19" s="29" t="s">
        <v>2195</v>
      </c>
      <c r="F19" s="29" t="s">
        <v>11</v>
      </c>
      <c r="G19" s="29" t="s">
        <v>1186</v>
      </c>
      <c r="H19" s="20" t="s">
        <v>2216</v>
      </c>
      <c r="I19" s="20" t="s">
        <v>2217</v>
      </c>
      <c r="J19" s="20" t="s">
        <v>2217</v>
      </c>
      <c r="K19" s="20" t="s">
        <v>2217</v>
      </c>
      <c r="L19" s="20" t="s">
        <v>2217</v>
      </c>
      <c r="M19" s="1" t="str">
        <f>VLOOKUP(D19,'추가배정자 확인'!A:U,21,0)</f>
        <v>010-6406-5824</v>
      </c>
    </row>
    <row r="20" spans="1:13" ht="15.75" customHeight="1" x14ac:dyDescent="0.25">
      <c r="A20" s="19">
        <v>19</v>
      </c>
      <c r="B20" s="29" t="s">
        <v>1</v>
      </c>
      <c r="C20" s="29" t="s">
        <v>10</v>
      </c>
      <c r="D20" s="36">
        <v>2021212129</v>
      </c>
      <c r="E20" s="29" t="s">
        <v>2196</v>
      </c>
      <c r="F20" s="29" t="s">
        <v>11</v>
      </c>
      <c r="G20" s="29" t="s">
        <v>1191</v>
      </c>
      <c r="H20" s="20" t="s">
        <v>2216</v>
      </c>
      <c r="I20" s="20" t="s">
        <v>2217</v>
      </c>
      <c r="J20" s="20" t="s">
        <v>2217</v>
      </c>
      <c r="K20" s="20" t="s">
        <v>2217</v>
      </c>
      <c r="L20" s="20" t="s">
        <v>2217</v>
      </c>
      <c r="M20" s="1" t="str">
        <f>VLOOKUP(D20,'추가배정자 확인'!A:U,21,0)</f>
        <v>010-2899-5494</v>
      </c>
    </row>
    <row r="21" spans="1:13" ht="15.75" customHeight="1" x14ac:dyDescent="0.25">
      <c r="A21" s="19">
        <v>20</v>
      </c>
      <c r="B21" s="29" t="s">
        <v>1</v>
      </c>
      <c r="C21" s="29" t="s">
        <v>10</v>
      </c>
      <c r="D21" s="36">
        <v>2021212263</v>
      </c>
      <c r="E21" s="29" t="s">
        <v>2197</v>
      </c>
      <c r="F21" s="29" t="s">
        <v>14</v>
      </c>
      <c r="G21" s="29" t="s">
        <v>1341</v>
      </c>
      <c r="H21" s="20" t="s">
        <v>2216</v>
      </c>
      <c r="I21" s="20" t="s">
        <v>2217</v>
      </c>
      <c r="J21" s="20" t="s">
        <v>2217</v>
      </c>
      <c r="K21" s="20" t="s">
        <v>2216</v>
      </c>
      <c r="L21" s="20" t="s">
        <v>2217</v>
      </c>
      <c r="M21" s="1" t="str">
        <f>VLOOKUP(D21,'추가배정자 확인'!A:U,21,0)</f>
        <v>010-3440-8214</v>
      </c>
    </row>
    <row r="22" spans="1:13" ht="15.75" customHeight="1" x14ac:dyDescent="0.25">
      <c r="A22" s="19">
        <v>21</v>
      </c>
      <c r="B22" s="29" t="s">
        <v>1</v>
      </c>
      <c r="C22" s="29" t="s">
        <v>10</v>
      </c>
      <c r="D22" s="36">
        <v>2021212264</v>
      </c>
      <c r="E22" s="29" t="s">
        <v>2198</v>
      </c>
      <c r="F22" s="29" t="s">
        <v>14</v>
      </c>
      <c r="G22" s="29" t="s">
        <v>1346</v>
      </c>
      <c r="H22" s="20" t="s">
        <v>2216</v>
      </c>
      <c r="I22" s="20" t="s">
        <v>2217</v>
      </c>
      <c r="J22" s="20" t="s">
        <v>2217</v>
      </c>
      <c r="K22" s="20" t="s">
        <v>2216</v>
      </c>
      <c r="L22" s="20" t="s">
        <v>2217</v>
      </c>
      <c r="M22" s="1" t="str">
        <f>VLOOKUP(D22,'추가배정자 확인'!A:U,21,0)</f>
        <v>010-6307-1379</v>
      </c>
    </row>
    <row r="23" spans="1:13" ht="15.75" customHeight="1" x14ac:dyDescent="0.25">
      <c r="A23" s="19">
        <v>22</v>
      </c>
      <c r="B23" s="29" t="s">
        <v>1</v>
      </c>
      <c r="C23" s="29" t="s">
        <v>10</v>
      </c>
      <c r="D23" s="36">
        <v>2021212265</v>
      </c>
      <c r="E23" s="29" t="s">
        <v>2199</v>
      </c>
      <c r="F23" s="29" t="s">
        <v>14</v>
      </c>
      <c r="G23" s="29" t="s">
        <v>1351</v>
      </c>
      <c r="H23" s="20" t="s">
        <v>2216</v>
      </c>
      <c r="I23" s="20" t="s">
        <v>2217</v>
      </c>
      <c r="J23" s="20" t="s">
        <v>2217</v>
      </c>
      <c r="K23" s="20" t="s">
        <v>2216</v>
      </c>
      <c r="L23" s="20" t="s">
        <v>2217</v>
      </c>
      <c r="M23" s="1" t="str">
        <f>VLOOKUP(D23,'추가배정자 확인'!A:U,21,0)</f>
        <v>010-7623-6653</v>
      </c>
    </row>
    <row r="24" spans="1:13" ht="15.75" customHeight="1" x14ac:dyDescent="0.25">
      <c r="A24" s="19">
        <v>23</v>
      </c>
      <c r="B24" s="29" t="s">
        <v>1</v>
      </c>
      <c r="C24" s="29" t="s">
        <v>10</v>
      </c>
      <c r="D24" s="36">
        <v>2021212266</v>
      </c>
      <c r="E24" s="29" t="s">
        <v>2200</v>
      </c>
      <c r="F24" s="29" t="s">
        <v>14</v>
      </c>
      <c r="G24" s="29" t="s">
        <v>1356</v>
      </c>
      <c r="H24" s="33" t="s">
        <v>2216</v>
      </c>
      <c r="I24" s="20" t="s">
        <v>2217</v>
      </c>
      <c r="J24" s="20" t="s">
        <v>2217</v>
      </c>
      <c r="K24" s="33" t="s">
        <v>2208</v>
      </c>
      <c r="L24" s="20" t="s">
        <v>2217</v>
      </c>
      <c r="M24" s="1" t="str">
        <f>VLOOKUP(D24,'추가배정자 확인'!A:U,21,0)</f>
        <v>010-5731-0510</v>
      </c>
    </row>
    <row r="25" spans="1:13" ht="15.75" customHeight="1" x14ac:dyDescent="0.25">
      <c r="A25" s="19">
        <v>24</v>
      </c>
      <c r="B25" s="29" t="s">
        <v>1</v>
      </c>
      <c r="C25" s="29" t="s">
        <v>19</v>
      </c>
      <c r="D25" s="36">
        <v>2021212693</v>
      </c>
      <c r="E25" s="29" t="s">
        <v>2201</v>
      </c>
      <c r="F25" s="29" t="s">
        <v>20</v>
      </c>
      <c r="G25" s="29" t="s">
        <v>1830</v>
      </c>
      <c r="H25" s="20" t="s">
        <v>2217</v>
      </c>
      <c r="I25" s="20" t="s">
        <v>2217</v>
      </c>
      <c r="J25" s="20" t="s">
        <v>2217</v>
      </c>
      <c r="K25" s="20" t="s">
        <v>2216</v>
      </c>
      <c r="L25" s="20" t="s">
        <v>2216</v>
      </c>
      <c r="M25" s="1" t="str">
        <f>VLOOKUP(D25,'추가배정자 확인'!A:U,21,0)</f>
        <v>010-3366-6700</v>
      </c>
    </row>
    <row r="26" spans="1:13" ht="15.75" customHeight="1" x14ac:dyDescent="0.25">
      <c r="A26" s="19">
        <v>25</v>
      </c>
      <c r="B26" s="29" t="s">
        <v>1</v>
      </c>
      <c r="C26" s="29" t="s">
        <v>19</v>
      </c>
      <c r="D26" s="34">
        <v>2021212849</v>
      </c>
      <c r="E26" s="29" t="s">
        <v>2202</v>
      </c>
      <c r="F26" s="29" t="s">
        <v>21</v>
      </c>
      <c r="G26" s="29" t="s">
        <v>2034</v>
      </c>
      <c r="H26" s="20" t="s">
        <v>2217</v>
      </c>
      <c r="I26" s="20" t="s">
        <v>2217</v>
      </c>
      <c r="J26" s="20" t="s">
        <v>2217</v>
      </c>
      <c r="K26" s="33" t="s">
        <v>2208</v>
      </c>
      <c r="L26" s="20" t="s">
        <v>2216</v>
      </c>
      <c r="M26" s="1" t="str">
        <f>VLOOKUP(D26,'추가배정자 확인'!A:U,21,0)</f>
        <v>010-2314-5527</v>
      </c>
    </row>
    <row r="27" spans="1:13" ht="15.75" customHeight="1" x14ac:dyDescent="0.25">
      <c r="A27" s="19">
        <v>26</v>
      </c>
      <c r="B27" s="29" t="s">
        <v>1</v>
      </c>
      <c r="C27" s="29" t="s">
        <v>19</v>
      </c>
      <c r="D27" s="34">
        <v>2021212850</v>
      </c>
      <c r="E27" s="29" t="s">
        <v>2203</v>
      </c>
      <c r="F27" s="29" t="s">
        <v>21</v>
      </c>
      <c r="G27" s="29" t="s">
        <v>2039</v>
      </c>
      <c r="H27" s="20" t="s">
        <v>2217</v>
      </c>
      <c r="I27" s="20" t="s">
        <v>2217</v>
      </c>
      <c r="J27" s="20" t="s">
        <v>2217</v>
      </c>
      <c r="K27" s="20" t="s">
        <v>2216</v>
      </c>
      <c r="L27" s="20" t="s">
        <v>2216</v>
      </c>
      <c r="M27" s="1" t="str">
        <f>VLOOKUP(D27,'추가배정자 확인'!A:U,21,0)</f>
        <v>010-7197-3304</v>
      </c>
    </row>
    <row r="28" spans="1:13" ht="15.75" customHeight="1" x14ac:dyDescent="0.25">
      <c r="A28" s="19">
        <v>27</v>
      </c>
      <c r="B28" s="29" t="s">
        <v>1</v>
      </c>
      <c r="C28" s="29" t="s">
        <v>19</v>
      </c>
      <c r="D28" s="34">
        <v>2021212851</v>
      </c>
      <c r="E28" s="29" t="s">
        <v>2204</v>
      </c>
      <c r="F28" s="29" t="s">
        <v>21</v>
      </c>
      <c r="G28" s="29" t="s">
        <v>2044</v>
      </c>
      <c r="H28" s="20" t="s">
        <v>2217</v>
      </c>
      <c r="I28" s="20" t="s">
        <v>2217</v>
      </c>
      <c r="J28" s="20" t="s">
        <v>2217</v>
      </c>
      <c r="K28" s="20" t="s">
        <v>2216</v>
      </c>
      <c r="L28" s="20" t="s">
        <v>2216</v>
      </c>
      <c r="M28" s="1" t="str">
        <f>VLOOKUP(D28,'추가배정자 확인'!A:U,21,0)</f>
        <v>010-9370-5108</v>
      </c>
    </row>
    <row r="29" spans="1:13" ht="15.75" customHeight="1" x14ac:dyDescent="0.25">
      <c r="A29" s="19">
        <v>28</v>
      </c>
      <c r="B29" s="29" t="s">
        <v>1</v>
      </c>
      <c r="C29" s="29" t="s">
        <v>19</v>
      </c>
      <c r="D29" s="34">
        <v>2021212852</v>
      </c>
      <c r="E29" s="29" t="s">
        <v>2205</v>
      </c>
      <c r="F29" s="29" t="s">
        <v>21</v>
      </c>
      <c r="G29" s="29" t="s">
        <v>47</v>
      </c>
      <c r="H29" s="20" t="s">
        <v>2217</v>
      </c>
      <c r="I29" s="20" t="s">
        <v>2217</v>
      </c>
      <c r="J29" s="20" t="s">
        <v>2217</v>
      </c>
      <c r="K29" s="33" t="s">
        <v>2208</v>
      </c>
      <c r="L29" s="20" t="s">
        <v>2216</v>
      </c>
      <c r="M29" s="1" t="str">
        <f>VLOOKUP(D29,'추가배정자 확인'!A:U,21,0)</f>
        <v>010-6476-7972</v>
      </c>
    </row>
    <row r="30" spans="1:13" ht="15.75" customHeight="1" x14ac:dyDescent="0.25">
      <c r="A30" s="19">
        <v>29</v>
      </c>
      <c r="B30" s="29" t="s">
        <v>113</v>
      </c>
      <c r="C30" s="29" t="s">
        <v>114</v>
      </c>
      <c r="D30" s="30">
        <v>2021214564</v>
      </c>
      <c r="E30" s="29" t="s">
        <v>449</v>
      </c>
      <c r="F30" s="29" t="s">
        <v>114</v>
      </c>
      <c r="G30" s="31" t="s">
        <v>76</v>
      </c>
      <c r="H30" s="20" t="s">
        <v>2217</v>
      </c>
      <c r="I30" s="33" t="s">
        <v>2216</v>
      </c>
      <c r="J30" s="33" t="s">
        <v>2216</v>
      </c>
      <c r="K30" s="20" t="s">
        <v>2217</v>
      </c>
      <c r="L30" s="20" t="s">
        <v>2217</v>
      </c>
      <c r="M30" s="1" t="str">
        <f>VLOOKUP(D30,'추가배정자 확인'!A:U,21,0)</f>
        <v>010-3300-4023</v>
      </c>
    </row>
    <row r="31" spans="1:13" ht="15.75" customHeight="1" x14ac:dyDescent="0.25">
      <c r="A31" s="19">
        <v>30</v>
      </c>
      <c r="B31" s="29" t="s">
        <v>113</v>
      </c>
      <c r="C31" s="29" t="s">
        <v>114</v>
      </c>
      <c r="D31" s="30">
        <v>2021214579</v>
      </c>
      <c r="E31" s="29" t="s">
        <v>450</v>
      </c>
      <c r="F31" s="29" t="s">
        <v>114</v>
      </c>
      <c r="G31" s="31" t="s">
        <v>83</v>
      </c>
      <c r="H31" s="20" t="s">
        <v>2217</v>
      </c>
      <c r="I31" s="33" t="s">
        <v>2216</v>
      </c>
      <c r="J31" s="20" t="s">
        <v>2217</v>
      </c>
      <c r="K31" s="20" t="s">
        <v>2217</v>
      </c>
      <c r="L31" s="20" t="s">
        <v>2217</v>
      </c>
      <c r="M31" s="1" t="str">
        <f>VLOOKUP(D31,'추가배정자 확인'!A:U,21,0)</f>
        <v>010-3654-9056</v>
      </c>
    </row>
    <row r="32" spans="1:13" ht="15.75" customHeight="1" x14ac:dyDescent="0.25">
      <c r="A32" s="19">
        <v>31</v>
      </c>
      <c r="B32" s="29" t="s">
        <v>113</v>
      </c>
      <c r="C32" s="29" t="s">
        <v>114</v>
      </c>
      <c r="D32" s="30">
        <v>2021214581</v>
      </c>
      <c r="E32" s="29" t="s">
        <v>451</v>
      </c>
      <c r="F32" s="29" t="s">
        <v>114</v>
      </c>
      <c r="G32" s="31" t="s">
        <v>443</v>
      </c>
      <c r="H32" s="20" t="s">
        <v>2217</v>
      </c>
      <c r="I32" s="33" t="s">
        <v>2216</v>
      </c>
      <c r="J32" s="33" t="s">
        <v>2216</v>
      </c>
      <c r="K32" s="20" t="s">
        <v>2217</v>
      </c>
      <c r="L32" s="20" t="s">
        <v>2217</v>
      </c>
      <c r="M32" s="1" t="str">
        <f>VLOOKUP(D32,'추가배정자 확인'!A:U,21,0)</f>
        <v>010-8632-5445</v>
      </c>
    </row>
    <row r="34" spans="8:13" ht="15.75" customHeight="1" x14ac:dyDescent="0.25">
      <c r="H34" s="17"/>
      <c r="I34" s="17"/>
      <c r="J34" s="17"/>
      <c r="K34" s="17"/>
      <c r="L34" s="17"/>
    </row>
    <row r="35" spans="8:13" ht="15.75" customHeight="1" x14ac:dyDescent="0.25">
      <c r="H35" s="17"/>
      <c r="I35" s="17"/>
      <c r="J35" s="17"/>
      <c r="K35" s="17"/>
      <c r="L35" s="17"/>
    </row>
    <row r="36" spans="8:13" ht="15.75" customHeight="1" x14ac:dyDescent="0.25">
      <c r="H36" s="17"/>
      <c r="I36" s="17"/>
      <c r="J36" s="17"/>
      <c r="K36" s="17"/>
      <c r="L36" s="17"/>
      <c r="M36" s="22"/>
    </row>
  </sheetData>
  <phoneticPr fontId="2" type="noConversion"/>
  <pageMargins left="0.75" right="0.75" top="1" bottom="1" header="0.5" footer="0.5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8"/>
  <sheetViews>
    <sheetView workbookViewId="0">
      <selection activeCell="E31" sqref="E31"/>
    </sheetView>
  </sheetViews>
  <sheetFormatPr defaultRowHeight="13.5" x14ac:dyDescent="0.25"/>
  <cols>
    <col min="1" max="1" width="15.140625" style="24" customWidth="1"/>
    <col min="2" max="2" width="15.85546875" customWidth="1"/>
    <col min="3" max="3" width="11.140625" bestFit="1" customWidth="1"/>
    <col min="4" max="4" width="11.140625" customWidth="1"/>
    <col min="5" max="5" width="12.42578125" bestFit="1" customWidth="1"/>
    <col min="6" max="6" width="15.28515625" bestFit="1" customWidth="1"/>
    <col min="7" max="7" width="19.42578125" bestFit="1" customWidth="1"/>
    <col min="8" max="8" width="25.7109375" bestFit="1" customWidth="1"/>
    <col min="9" max="9" width="6.42578125" bestFit="1" customWidth="1"/>
    <col min="10" max="10" width="11.140625" bestFit="1" customWidth="1"/>
    <col min="11" max="11" width="29.7109375" bestFit="1" customWidth="1"/>
    <col min="13" max="13" width="5.42578125" bestFit="1" customWidth="1"/>
    <col min="16" max="16" width="9.7109375" bestFit="1" customWidth="1"/>
    <col min="17" max="17" width="33" bestFit="1" customWidth="1"/>
    <col min="18" max="20" width="17.42578125" bestFit="1" customWidth="1"/>
    <col min="21" max="21" width="14.5703125" bestFit="1" customWidth="1"/>
  </cols>
  <sheetData>
    <row r="1" spans="1:21" x14ac:dyDescent="0.25">
      <c r="A1" s="27">
        <v>1</v>
      </c>
      <c r="B1" s="27">
        <v>2</v>
      </c>
      <c r="C1" s="27">
        <v>3</v>
      </c>
      <c r="D1" s="27">
        <v>4</v>
      </c>
      <c r="E1" s="27">
        <v>5</v>
      </c>
      <c r="F1" s="27">
        <v>6</v>
      </c>
      <c r="G1" s="27">
        <v>7</v>
      </c>
      <c r="H1" s="27">
        <v>8</v>
      </c>
      <c r="I1" s="27">
        <v>9</v>
      </c>
      <c r="J1" s="27">
        <v>10</v>
      </c>
      <c r="K1" s="27">
        <v>11</v>
      </c>
      <c r="L1" s="27">
        <v>12</v>
      </c>
      <c r="M1" s="27">
        <v>13</v>
      </c>
      <c r="N1" s="27">
        <v>14</v>
      </c>
      <c r="O1" s="27">
        <v>15</v>
      </c>
      <c r="P1" s="27">
        <v>16</v>
      </c>
      <c r="Q1" s="27">
        <v>17</v>
      </c>
      <c r="R1" s="27">
        <v>18</v>
      </c>
      <c r="S1" s="27">
        <v>19</v>
      </c>
      <c r="T1" s="27">
        <v>20</v>
      </c>
      <c r="U1" s="27">
        <v>21</v>
      </c>
    </row>
    <row r="2" spans="1:21" x14ac:dyDescent="0.25">
      <c r="A2" s="24" t="s">
        <v>25</v>
      </c>
      <c r="B2" t="s">
        <v>2175</v>
      </c>
      <c r="C2" t="s">
        <v>26</v>
      </c>
      <c r="D2" t="s">
        <v>2177</v>
      </c>
      <c r="E2" t="s">
        <v>455</v>
      </c>
      <c r="F2" t="s">
        <v>0</v>
      </c>
      <c r="G2" t="s">
        <v>27</v>
      </c>
      <c r="H2" t="s">
        <v>28</v>
      </c>
      <c r="I2" t="s">
        <v>456</v>
      </c>
      <c r="J2" t="s">
        <v>457</v>
      </c>
      <c r="K2" t="s">
        <v>458</v>
      </c>
      <c r="L2" t="s">
        <v>459</v>
      </c>
      <c r="M2" t="s">
        <v>460</v>
      </c>
      <c r="N2" t="s">
        <v>461</v>
      </c>
      <c r="O2" t="s">
        <v>462</v>
      </c>
      <c r="P2" t="s">
        <v>463</v>
      </c>
      <c r="Q2" t="s">
        <v>464</v>
      </c>
      <c r="R2" t="s">
        <v>465</v>
      </c>
      <c r="S2" t="s">
        <v>466</v>
      </c>
      <c r="T2" t="s">
        <v>467</v>
      </c>
      <c r="U2" t="s">
        <v>468</v>
      </c>
    </row>
    <row r="3" spans="1:21" x14ac:dyDescent="0.25">
      <c r="A3" s="25">
        <v>2019212527</v>
      </c>
      <c r="B3" s="23" t="e">
        <f>VLOOKUP(A3,'전체과기대명단(레벨)_추가'!D:M,10,0)</f>
        <v>#N/A</v>
      </c>
      <c r="C3" t="s">
        <v>469</v>
      </c>
      <c r="D3" t="str">
        <f>C3&amp;L3</f>
        <v>이규민990925</v>
      </c>
      <c r="E3" t="s">
        <v>0</v>
      </c>
      <c r="F3" t="s">
        <v>1</v>
      </c>
      <c r="G3" t="s">
        <v>10</v>
      </c>
      <c r="H3" t="s">
        <v>15</v>
      </c>
      <c r="I3" t="s">
        <v>470</v>
      </c>
      <c r="K3" t="s">
        <v>471</v>
      </c>
      <c r="L3" t="s">
        <v>472</v>
      </c>
      <c r="M3" t="s">
        <v>473</v>
      </c>
      <c r="N3" t="s">
        <v>474</v>
      </c>
      <c r="O3" t="s">
        <v>475</v>
      </c>
      <c r="P3" t="s">
        <v>476</v>
      </c>
      <c r="Q3" t="s">
        <v>477</v>
      </c>
      <c r="R3" t="s">
        <v>478</v>
      </c>
      <c r="S3" t="s">
        <v>478</v>
      </c>
      <c r="T3" t="s">
        <v>478</v>
      </c>
      <c r="U3" t="s">
        <v>479</v>
      </c>
    </row>
    <row r="4" spans="1:21" x14ac:dyDescent="0.25">
      <c r="A4" s="25">
        <v>2019212953</v>
      </c>
      <c r="B4" s="23" t="s">
        <v>2176</v>
      </c>
      <c r="C4" t="s">
        <v>480</v>
      </c>
      <c r="D4" t="str">
        <f t="shared" ref="D4:D67" si="0">C4&amp;L4</f>
        <v>오현빈990307</v>
      </c>
      <c r="E4" t="s">
        <v>0</v>
      </c>
      <c r="F4" t="s">
        <v>1</v>
      </c>
      <c r="G4" t="s">
        <v>19</v>
      </c>
      <c r="H4" t="s">
        <v>21</v>
      </c>
      <c r="I4" t="s">
        <v>470</v>
      </c>
      <c r="K4" t="s">
        <v>481</v>
      </c>
      <c r="L4" t="s">
        <v>482</v>
      </c>
      <c r="M4" t="s">
        <v>473</v>
      </c>
      <c r="N4" t="s">
        <v>474</v>
      </c>
      <c r="O4" t="s">
        <v>475</v>
      </c>
      <c r="P4" t="s">
        <v>476</v>
      </c>
      <c r="Q4" t="s">
        <v>483</v>
      </c>
      <c r="R4" t="s">
        <v>478</v>
      </c>
      <c r="S4" t="s">
        <v>478</v>
      </c>
      <c r="T4" t="s">
        <v>478</v>
      </c>
      <c r="U4" t="s">
        <v>484</v>
      </c>
    </row>
    <row r="5" spans="1:21" x14ac:dyDescent="0.25">
      <c r="A5" s="25">
        <v>2019212961</v>
      </c>
      <c r="B5" s="23" t="s">
        <v>2176</v>
      </c>
      <c r="C5" t="s">
        <v>485</v>
      </c>
      <c r="D5" t="str">
        <f t="shared" si="0"/>
        <v>박미루990701</v>
      </c>
      <c r="E5" t="s">
        <v>0</v>
      </c>
      <c r="F5" t="s">
        <v>1</v>
      </c>
      <c r="G5" t="s">
        <v>19</v>
      </c>
      <c r="H5" t="s">
        <v>21</v>
      </c>
      <c r="I5" t="s">
        <v>470</v>
      </c>
      <c r="K5" t="s">
        <v>486</v>
      </c>
      <c r="L5" t="s">
        <v>487</v>
      </c>
      <c r="M5" t="s">
        <v>473</v>
      </c>
      <c r="N5" t="s">
        <v>474</v>
      </c>
      <c r="O5" t="s">
        <v>475</v>
      </c>
      <c r="P5" t="s">
        <v>476</v>
      </c>
      <c r="Q5" t="s">
        <v>488</v>
      </c>
      <c r="R5" t="s">
        <v>478</v>
      </c>
      <c r="S5" t="s">
        <v>478</v>
      </c>
      <c r="T5" t="s">
        <v>478</v>
      </c>
      <c r="U5" t="s">
        <v>489</v>
      </c>
    </row>
    <row r="6" spans="1:21" x14ac:dyDescent="0.25">
      <c r="A6" s="25">
        <v>2020212591</v>
      </c>
      <c r="B6" s="23" t="e">
        <f>VLOOKUP(A6,'전체과기대명단(레벨)_추가'!D:M,10,0)</f>
        <v>#N/A</v>
      </c>
      <c r="C6" t="s">
        <v>490</v>
      </c>
      <c r="D6" t="str">
        <f t="shared" si="0"/>
        <v>한동욱010820</v>
      </c>
      <c r="E6" t="s">
        <v>0</v>
      </c>
      <c r="F6" t="s">
        <v>1</v>
      </c>
      <c r="G6" t="s">
        <v>10</v>
      </c>
      <c r="H6" t="s">
        <v>14</v>
      </c>
      <c r="I6" t="s">
        <v>470</v>
      </c>
      <c r="K6" t="s">
        <v>491</v>
      </c>
      <c r="L6" t="s">
        <v>492</v>
      </c>
      <c r="M6" t="s">
        <v>473</v>
      </c>
      <c r="N6" t="s">
        <v>474</v>
      </c>
      <c r="O6" t="s">
        <v>475</v>
      </c>
      <c r="P6" t="s">
        <v>493</v>
      </c>
      <c r="Q6" t="s">
        <v>494</v>
      </c>
      <c r="R6" t="s">
        <v>478</v>
      </c>
      <c r="S6" t="s">
        <v>478</v>
      </c>
      <c r="T6" t="s">
        <v>478</v>
      </c>
      <c r="U6" t="s">
        <v>495</v>
      </c>
    </row>
    <row r="7" spans="1:21" x14ac:dyDescent="0.25">
      <c r="A7" s="25">
        <v>2021211565</v>
      </c>
      <c r="B7" s="23" t="e">
        <f>VLOOKUP(A7,'전체과기대명단(레벨)_추가'!D:M,10,0)</f>
        <v>#N/A</v>
      </c>
      <c r="C7" t="s">
        <v>118</v>
      </c>
      <c r="D7" t="str">
        <f t="shared" si="0"/>
        <v>서지원010321</v>
      </c>
      <c r="E7" t="s">
        <v>0</v>
      </c>
      <c r="F7" t="s">
        <v>1</v>
      </c>
      <c r="G7" t="s">
        <v>3</v>
      </c>
      <c r="H7" t="s">
        <v>496</v>
      </c>
      <c r="I7" t="s">
        <v>470</v>
      </c>
      <c r="K7" t="s">
        <v>497</v>
      </c>
      <c r="L7" t="s">
        <v>498</v>
      </c>
      <c r="M7" t="s">
        <v>499</v>
      </c>
      <c r="N7" t="s">
        <v>474</v>
      </c>
      <c r="O7" t="s">
        <v>475</v>
      </c>
      <c r="P7" t="s">
        <v>500</v>
      </c>
      <c r="Q7" t="s">
        <v>501</v>
      </c>
      <c r="R7" t="s">
        <v>478</v>
      </c>
      <c r="S7" t="s">
        <v>478</v>
      </c>
      <c r="T7" t="s">
        <v>478</v>
      </c>
      <c r="U7" t="s">
        <v>502</v>
      </c>
    </row>
    <row r="8" spans="1:21" x14ac:dyDescent="0.25">
      <c r="A8" s="25">
        <v>2021211566</v>
      </c>
      <c r="B8" s="23" t="e">
        <f>VLOOKUP(A8,'전체과기대명단(레벨)_추가'!D:M,10,0)</f>
        <v>#N/A</v>
      </c>
      <c r="C8" t="s">
        <v>119</v>
      </c>
      <c r="D8" t="str">
        <f t="shared" si="0"/>
        <v>류현빈000417</v>
      </c>
      <c r="E8" t="s">
        <v>0</v>
      </c>
      <c r="F8" t="s">
        <v>1</v>
      </c>
      <c r="G8" t="s">
        <v>3</v>
      </c>
      <c r="H8" t="s">
        <v>496</v>
      </c>
      <c r="I8" t="s">
        <v>470</v>
      </c>
      <c r="K8" t="s">
        <v>503</v>
      </c>
      <c r="L8" t="s">
        <v>504</v>
      </c>
      <c r="M8" t="s">
        <v>499</v>
      </c>
      <c r="N8" t="s">
        <v>474</v>
      </c>
      <c r="O8" t="s">
        <v>475</v>
      </c>
      <c r="P8" t="s">
        <v>500</v>
      </c>
      <c r="Q8" t="s">
        <v>505</v>
      </c>
      <c r="R8" t="s">
        <v>478</v>
      </c>
      <c r="S8" t="s">
        <v>478</v>
      </c>
      <c r="T8" t="s">
        <v>478</v>
      </c>
      <c r="U8" t="s">
        <v>506</v>
      </c>
    </row>
    <row r="9" spans="1:21" x14ac:dyDescent="0.25">
      <c r="A9" s="25">
        <v>2021211567</v>
      </c>
      <c r="B9" s="23" t="e">
        <f>VLOOKUP(A9,'전체과기대명단(레벨)_추가'!D:M,10,0)</f>
        <v>#N/A</v>
      </c>
      <c r="C9" t="s">
        <v>120</v>
      </c>
      <c r="D9" t="str">
        <f t="shared" si="0"/>
        <v>이재영020428</v>
      </c>
      <c r="E9" t="s">
        <v>0</v>
      </c>
      <c r="F9" t="s">
        <v>1</v>
      </c>
      <c r="G9" t="s">
        <v>3</v>
      </c>
      <c r="H9" t="s">
        <v>496</v>
      </c>
      <c r="I9" t="s">
        <v>470</v>
      </c>
      <c r="K9" t="s">
        <v>507</v>
      </c>
      <c r="L9" t="s">
        <v>508</v>
      </c>
      <c r="M9" t="s">
        <v>473</v>
      </c>
      <c r="N9" t="s">
        <v>474</v>
      </c>
      <c r="O9" t="s">
        <v>475</v>
      </c>
      <c r="P9" t="s">
        <v>500</v>
      </c>
      <c r="Q9" t="s">
        <v>509</v>
      </c>
      <c r="R9" t="s">
        <v>478</v>
      </c>
      <c r="S9" t="s">
        <v>478</v>
      </c>
      <c r="T9" t="s">
        <v>478</v>
      </c>
      <c r="U9" t="s">
        <v>510</v>
      </c>
    </row>
    <row r="10" spans="1:21" x14ac:dyDescent="0.25">
      <c r="A10" s="25">
        <v>2021211568</v>
      </c>
      <c r="B10" s="23" t="e">
        <f>VLOOKUP(A10,'전체과기대명단(레벨)_추가'!D:M,10,0)</f>
        <v>#N/A</v>
      </c>
      <c r="C10" t="s">
        <v>81</v>
      </c>
      <c r="D10" t="str">
        <f t="shared" si="0"/>
        <v>이승현010326</v>
      </c>
      <c r="E10" t="s">
        <v>0</v>
      </c>
      <c r="F10" t="s">
        <v>1</v>
      </c>
      <c r="G10" t="s">
        <v>3</v>
      </c>
      <c r="H10" t="s">
        <v>496</v>
      </c>
      <c r="I10" t="s">
        <v>470</v>
      </c>
      <c r="K10" t="s">
        <v>511</v>
      </c>
      <c r="L10" t="s">
        <v>512</v>
      </c>
      <c r="M10" t="s">
        <v>473</v>
      </c>
      <c r="N10" t="s">
        <v>474</v>
      </c>
      <c r="O10" t="s">
        <v>475</v>
      </c>
      <c r="P10" t="s">
        <v>500</v>
      </c>
      <c r="Q10" t="s">
        <v>513</v>
      </c>
      <c r="R10" t="s">
        <v>478</v>
      </c>
      <c r="S10" t="s">
        <v>478</v>
      </c>
      <c r="T10" t="s">
        <v>478</v>
      </c>
      <c r="U10" t="s">
        <v>514</v>
      </c>
    </row>
    <row r="11" spans="1:21" x14ac:dyDescent="0.25">
      <c r="A11" s="25">
        <v>2021211569</v>
      </c>
      <c r="B11" s="23" t="e">
        <f>VLOOKUP(A11,'전체과기대명단(레벨)_추가'!D:M,10,0)</f>
        <v>#N/A</v>
      </c>
      <c r="C11" t="s">
        <v>121</v>
      </c>
      <c r="D11" t="str">
        <f t="shared" si="0"/>
        <v>김수찬990512</v>
      </c>
      <c r="E11" t="s">
        <v>0</v>
      </c>
      <c r="F11" t="s">
        <v>1</v>
      </c>
      <c r="G11" t="s">
        <v>3</v>
      </c>
      <c r="H11" t="s">
        <v>496</v>
      </c>
      <c r="I11" t="s">
        <v>470</v>
      </c>
      <c r="K11" t="s">
        <v>515</v>
      </c>
      <c r="L11" t="s">
        <v>516</v>
      </c>
      <c r="M11" t="s">
        <v>473</v>
      </c>
      <c r="N11" t="s">
        <v>474</v>
      </c>
      <c r="O11" t="s">
        <v>475</v>
      </c>
      <c r="P11" t="s">
        <v>500</v>
      </c>
      <c r="Q11" t="s">
        <v>517</v>
      </c>
      <c r="R11" t="s">
        <v>478</v>
      </c>
      <c r="S11" t="s">
        <v>478</v>
      </c>
      <c r="T11" t="s">
        <v>478</v>
      </c>
      <c r="U11" t="s">
        <v>518</v>
      </c>
    </row>
    <row r="12" spans="1:21" x14ac:dyDescent="0.25">
      <c r="A12" s="25">
        <v>2021211570</v>
      </c>
      <c r="B12" s="23" t="e">
        <f>VLOOKUP(A12,'전체과기대명단(레벨)_추가'!D:M,10,0)</f>
        <v>#N/A</v>
      </c>
      <c r="C12" t="s">
        <v>122</v>
      </c>
      <c r="D12" t="str">
        <f t="shared" si="0"/>
        <v>백승은000413</v>
      </c>
      <c r="E12" t="s">
        <v>0</v>
      </c>
      <c r="F12" t="s">
        <v>1</v>
      </c>
      <c r="G12" t="s">
        <v>3</v>
      </c>
      <c r="H12" t="s">
        <v>496</v>
      </c>
      <c r="I12" t="s">
        <v>470</v>
      </c>
      <c r="K12" t="s">
        <v>519</v>
      </c>
      <c r="L12" t="s">
        <v>520</v>
      </c>
      <c r="M12" t="s">
        <v>499</v>
      </c>
      <c r="N12" t="s">
        <v>474</v>
      </c>
      <c r="O12" t="s">
        <v>475</v>
      </c>
      <c r="P12" t="s">
        <v>500</v>
      </c>
      <c r="Q12" t="s">
        <v>521</v>
      </c>
      <c r="R12" t="s">
        <v>478</v>
      </c>
      <c r="S12" t="s">
        <v>478</v>
      </c>
      <c r="T12" t="s">
        <v>478</v>
      </c>
      <c r="U12" t="s">
        <v>522</v>
      </c>
    </row>
    <row r="13" spans="1:21" x14ac:dyDescent="0.25">
      <c r="A13" s="25">
        <v>2021211571</v>
      </c>
      <c r="B13" s="23" t="e">
        <f>VLOOKUP(A13,'전체과기대명단(레벨)_추가'!D:M,10,0)</f>
        <v>#N/A</v>
      </c>
      <c r="C13" t="s">
        <v>123</v>
      </c>
      <c r="D13" t="str">
        <f t="shared" si="0"/>
        <v>김시현020525</v>
      </c>
      <c r="E13" t="s">
        <v>0</v>
      </c>
      <c r="F13" t="s">
        <v>1</v>
      </c>
      <c r="G13" t="s">
        <v>3</v>
      </c>
      <c r="H13" t="s">
        <v>496</v>
      </c>
      <c r="I13" t="s">
        <v>470</v>
      </c>
      <c r="J13" t="s">
        <v>523</v>
      </c>
      <c r="K13" t="s">
        <v>524</v>
      </c>
      <c r="L13" t="s">
        <v>525</v>
      </c>
      <c r="M13" t="s">
        <v>473</v>
      </c>
      <c r="N13" t="s">
        <v>474</v>
      </c>
      <c r="O13" t="s">
        <v>475</v>
      </c>
      <c r="P13" t="s">
        <v>500</v>
      </c>
      <c r="Q13" t="s">
        <v>526</v>
      </c>
      <c r="R13" t="s">
        <v>478</v>
      </c>
      <c r="S13" t="s">
        <v>478</v>
      </c>
      <c r="T13" t="s">
        <v>478</v>
      </c>
      <c r="U13" t="s">
        <v>527</v>
      </c>
    </row>
    <row r="14" spans="1:21" x14ac:dyDescent="0.25">
      <c r="A14" s="25">
        <v>2021211572</v>
      </c>
      <c r="B14" s="23" t="e">
        <f>VLOOKUP(A14,'전체과기대명단(레벨)_추가'!D:M,10,0)</f>
        <v>#N/A</v>
      </c>
      <c r="C14" t="s">
        <v>106</v>
      </c>
      <c r="D14" t="str">
        <f t="shared" si="0"/>
        <v>최서연021024</v>
      </c>
      <c r="E14" t="s">
        <v>0</v>
      </c>
      <c r="F14" t="s">
        <v>1</v>
      </c>
      <c r="G14" t="s">
        <v>3</v>
      </c>
      <c r="H14" t="s">
        <v>496</v>
      </c>
      <c r="I14" t="s">
        <v>470</v>
      </c>
      <c r="J14" t="s">
        <v>523</v>
      </c>
      <c r="K14" t="s">
        <v>528</v>
      </c>
      <c r="L14" t="s">
        <v>529</v>
      </c>
      <c r="M14" t="s">
        <v>499</v>
      </c>
      <c r="N14" t="s">
        <v>474</v>
      </c>
      <c r="O14" t="s">
        <v>475</v>
      </c>
      <c r="P14" t="s">
        <v>500</v>
      </c>
      <c r="Q14" t="s">
        <v>530</v>
      </c>
      <c r="R14" t="s">
        <v>478</v>
      </c>
      <c r="S14" t="s">
        <v>478</v>
      </c>
      <c r="T14" t="s">
        <v>478</v>
      </c>
      <c r="U14" t="s">
        <v>531</v>
      </c>
    </row>
    <row r="15" spans="1:21" x14ac:dyDescent="0.25">
      <c r="A15" s="25">
        <v>2021211573</v>
      </c>
      <c r="B15" s="23" t="e">
        <f>VLOOKUP(A15,'전체과기대명단(레벨)_추가'!D:M,10,0)</f>
        <v>#N/A</v>
      </c>
      <c r="C15" t="s">
        <v>124</v>
      </c>
      <c r="D15" t="str">
        <f t="shared" si="0"/>
        <v>옥지연021024</v>
      </c>
      <c r="E15" t="s">
        <v>0</v>
      </c>
      <c r="F15" t="s">
        <v>1</v>
      </c>
      <c r="G15" t="s">
        <v>3</v>
      </c>
      <c r="H15" t="s">
        <v>496</v>
      </c>
      <c r="I15" t="s">
        <v>470</v>
      </c>
      <c r="K15" t="s">
        <v>532</v>
      </c>
      <c r="L15" t="s">
        <v>529</v>
      </c>
      <c r="M15" t="s">
        <v>499</v>
      </c>
      <c r="N15" t="s">
        <v>474</v>
      </c>
      <c r="O15" t="s">
        <v>475</v>
      </c>
      <c r="P15" t="s">
        <v>500</v>
      </c>
      <c r="Q15" t="s">
        <v>533</v>
      </c>
      <c r="R15" t="s">
        <v>478</v>
      </c>
      <c r="S15" t="s">
        <v>478</v>
      </c>
      <c r="T15" t="s">
        <v>478</v>
      </c>
      <c r="U15" t="s">
        <v>534</v>
      </c>
    </row>
    <row r="16" spans="1:21" x14ac:dyDescent="0.25">
      <c r="A16" s="25">
        <v>2021211574</v>
      </c>
      <c r="B16" s="23" t="e">
        <f>VLOOKUP(A16,'전체과기대명단(레벨)_추가'!D:M,10,0)</f>
        <v>#N/A</v>
      </c>
      <c r="C16" t="s">
        <v>125</v>
      </c>
      <c r="D16" t="str">
        <f t="shared" si="0"/>
        <v>강나경020729</v>
      </c>
      <c r="E16" t="s">
        <v>0</v>
      </c>
      <c r="F16" t="s">
        <v>1</v>
      </c>
      <c r="G16" t="s">
        <v>3</v>
      </c>
      <c r="H16" t="s">
        <v>496</v>
      </c>
      <c r="I16" t="s">
        <v>470</v>
      </c>
      <c r="K16" t="s">
        <v>535</v>
      </c>
      <c r="L16" t="s">
        <v>536</v>
      </c>
      <c r="M16" t="s">
        <v>499</v>
      </c>
      <c r="N16" t="s">
        <v>474</v>
      </c>
      <c r="O16" t="s">
        <v>475</v>
      </c>
      <c r="P16" t="s">
        <v>500</v>
      </c>
      <c r="Q16" t="s">
        <v>537</v>
      </c>
      <c r="R16" t="s">
        <v>478</v>
      </c>
      <c r="S16" t="s">
        <v>478</v>
      </c>
      <c r="T16" t="s">
        <v>478</v>
      </c>
      <c r="U16" t="s">
        <v>538</v>
      </c>
    </row>
    <row r="17" spans="1:21" x14ac:dyDescent="0.25">
      <c r="A17" s="25">
        <v>2021211575</v>
      </c>
      <c r="B17" s="23" t="e">
        <f>VLOOKUP(A17,'전체과기대명단(레벨)_추가'!D:M,10,0)</f>
        <v>#N/A</v>
      </c>
      <c r="C17" t="s">
        <v>126</v>
      </c>
      <c r="D17" t="str">
        <f t="shared" si="0"/>
        <v>조윤주021216</v>
      </c>
      <c r="E17" t="s">
        <v>0</v>
      </c>
      <c r="F17" t="s">
        <v>1</v>
      </c>
      <c r="G17" t="s">
        <v>3</v>
      </c>
      <c r="H17" t="s">
        <v>496</v>
      </c>
      <c r="I17" t="s">
        <v>470</v>
      </c>
      <c r="K17" t="s">
        <v>539</v>
      </c>
      <c r="L17" t="s">
        <v>540</v>
      </c>
      <c r="M17" t="s">
        <v>499</v>
      </c>
      <c r="N17" t="s">
        <v>474</v>
      </c>
      <c r="O17" t="s">
        <v>475</v>
      </c>
      <c r="P17" t="s">
        <v>500</v>
      </c>
      <c r="Q17" t="s">
        <v>541</v>
      </c>
      <c r="R17" t="s">
        <v>478</v>
      </c>
      <c r="S17" t="s">
        <v>478</v>
      </c>
      <c r="T17" t="s">
        <v>478</v>
      </c>
      <c r="U17" t="s">
        <v>542</v>
      </c>
    </row>
    <row r="18" spans="1:21" x14ac:dyDescent="0.25">
      <c r="A18" s="25">
        <v>2021211576</v>
      </c>
      <c r="B18" s="23" t="e">
        <f>VLOOKUP(A18,'전체과기대명단(레벨)_추가'!D:M,10,0)</f>
        <v>#N/A</v>
      </c>
      <c r="C18" t="s">
        <v>65</v>
      </c>
      <c r="D18" t="str">
        <f t="shared" si="0"/>
        <v>김가영021104</v>
      </c>
      <c r="E18" t="s">
        <v>0</v>
      </c>
      <c r="F18" t="s">
        <v>1</v>
      </c>
      <c r="G18" t="s">
        <v>3</v>
      </c>
      <c r="H18" t="s">
        <v>496</v>
      </c>
      <c r="I18" t="s">
        <v>470</v>
      </c>
      <c r="K18" t="s">
        <v>543</v>
      </c>
      <c r="L18" t="s">
        <v>544</v>
      </c>
      <c r="M18" t="s">
        <v>499</v>
      </c>
      <c r="N18" t="s">
        <v>474</v>
      </c>
      <c r="O18" t="s">
        <v>475</v>
      </c>
      <c r="P18" t="s">
        <v>500</v>
      </c>
      <c r="Q18" t="s">
        <v>545</v>
      </c>
      <c r="R18" t="s">
        <v>478</v>
      </c>
      <c r="S18" t="s">
        <v>478</v>
      </c>
      <c r="T18" t="s">
        <v>478</v>
      </c>
      <c r="U18" t="s">
        <v>546</v>
      </c>
    </row>
    <row r="19" spans="1:21" x14ac:dyDescent="0.25">
      <c r="A19" s="25">
        <v>2021211577</v>
      </c>
      <c r="B19" s="23" t="e">
        <f>VLOOKUP(A19,'전체과기대명단(레벨)_추가'!D:M,10,0)</f>
        <v>#N/A</v>
      </c>
      <c r="C19" t="s">
        <v>127</v>
      </c>
      <c r="D19" t="str">
        <f t="shared" si="0"/>
        <v>박은우010518</v>
      </c>
      <c r="E19" t="s">
        <v>0</v>
      </c>
      <c r="F19" t="s">
        <v>1</v>
      </c>
      <c r="G19" t="s">
        <v>3</v>
      </c>
      <c r="H19" t="s">
        <v>496</v>
      </c>
      <c r="I19" t="s">
        <v>470</v>
      </c>
      <c r="K19" t="s">
        <v>496</v>
      </c>
      <c r="L19" t="s">
        <v>547</v>
      </c>
      <c r="M19" t="s">
        <v>473</v>
      </c>
      <c r="N19" t="s">
        <v>474</v>
      </c>
      <c r="O19" t="s">
        <v>475</v>
      </c>
      <c r="P19" t="s">
        <v>500</v>
      </c>
      <c r="Q19" t="s">
        <v>548</v>
      </c>
      <c r="R19" t="s">
        <v>478</v>
      </c>
      <c r="S19" t="s">
        <v>478</v>
      </c>
      <c r="T19" t="s">
        <v>478</v>
      </c>
      <c r="U19" t="s">
        <v>549</v>
      </c>
    </row>
    <row r="20" spans="1:21" x14ac:dyDescent="0.25">
      <c r="A20" s="25">
        <v>2021211578</v>
      </c>
      <c r="B20" s="23" t="e">
        <f>VLOOKUP(A20,'전체과기대명단(레벨)_추가'!D:M,10,0)</f>
        <v>#N/A</v>
      </c>
      <c r="C20" t="s">
        <v>128</v>
      </c>
      <c r="D20" t="str">
        <f t="shared" si="0"/>
        <v>이다설020103</v>
      </c>
      <c r="E20" t="s">
        <v>0</v>
      </c>
      <c r="F20" t="s">
        <v>1</v>
      </c>
      <c r="G20" t="s">
        <v>3</v>
      </c>
      <c r="H20" t="s">
        <v>496</v>
      </c>
      <c r="I20" t="s">
        <v>470</v>
      </c>
      <c r="K20" t="s">
        <v>550</v>
      </c>
      <c r="L20" t="s">
        <v>551</v>
      </c>
      <c r="M20" t="s">
        <v>499</v>
      </c>
      <c r="N20" t="s">
        <v>474</v>
      </c>
      <c r="O20" t="s">
        <v>475</v>
      </c>
      <c r="P20" t="s">
        <v>500</v>
      </c>
      <c r="Q20" t="s">
        <v>552</v>
      </c>
      <c r="R20" t="s">
        <v>478</v>
      </c>
      <c r="S20" t="s">
        <v>478</v>
      </c>
      <c r="T20" t="s">
        <v>478</v>
      </c>
      <c r="U20" t="s">
        <v>553</v>
      </c>
    </row>
    <row r="21" spans="1:21" x14ac:dyDescent="0.25">
      <c r="A21" s="25">
        <v>2021211579</v>
      </c>
      <c r="B21" s="23" t="e">
        <f>VLOOKUP(A21,'전체과기대명단(레벨)_추가'!D:M,10,0)</f>
        <v>#N/A</v>
      </c>
      <c r="C21" t="s">
        <v>78</v>
      </c>
      <c r="D21" t="str">
        <f t="shared" si="0"/>
        <v>신영훈010615</v>
      </c>
      <c r="E21" t="s">
        <v>0</v>
      </c>
      <c r="F21" t="s">
        <v>1</v>
      </c>
      <c r="G21" t="s">
        <v>3</v>
      </c>
      <c r="H21" t="s">
        <v>496</v>
      </c>
      <c r="I21" t="s">
        <v>470</v>
      </c>
      <c r="K21" t="s">
        <v>554</v>
      </c>
      <c r="L21" t="s">
        <v>555</v>
      </c>
      <c r="M21" t="s">
        <v>473</v>
      </c>
      <c r="N21" t="s">
        <v>474</v>
      </c>
      <c r="O21" t="s">
        <v>475</v>
      </c>
      <c r="P21" t="s">
        <v>500</v>
      </c>
      <c r="Q21" t="s">
        <v>556</v>
      </c>
      <c r="R21" t="s">
        <v>478</v>
      </c>
      <c r="S21" t="s">
        <v>478</v>
      </c>
      <c r="T21" t="s">
        <v>478</v>
      </c>
      <c r="U21" t="s">
        <v>557</v>
      </c>
    </row>
    <row r="22" spans="1:21" x14ac:dyDescent="0.25">
      <c r="A22" s="25">
        <v>2021211581</v>
      </c>
      <c r="B22" s="23" t="e">
        <f>VLOOKUP(A22,'전체과기대명단(레벨)_추가'!D:M,10,0)</f>
        <v>#N/A</v>
      </c>
      <c r="C22" t="s">
        <v>129</v>
      </c>
      <c r="D22" t="str">
        <f t="shared" si="0"/>
        <v>나혜린010823</v>
      </c>
      <c r="E22" t="s">
        <v>0</v>
      </c>
      <c r="F22" t="s">
        <v>1</v>
      </c>
      <c r="G22" t="s">
        <v>3</v>
      </c>
      <c r="H22" t="s">
        <v>496</v>
      </c>
      <c r="I22" t="s">
        <v>470</v>
      </c>
      <c r="K22" t="s">
        <v>558</v>
      </c>
      <c r="L22" t="s">
        <v>559</v>
      </c>
      <c r="M22" t="s">
        <v>499</v>
      </c>
      <c r="N22" t="s">
        <v>474</v>
      </c>
      <c r="O22" t="s">
        <v>475</v>
      </c>
      <c r="P22" t="s">
        <v>500</v>
      </c>
      <c r="Q22" t="s">
        <v>560</v>
      </c>
      <c r="R22" t="s">
        <v>478</v>
      </c>
      <c r="S22" t="s">
        <v>478</v>
      </c>
      <c r="T22" t="s">
        <v>478</v>
      </c>
      <c r="U22" t="s">
        <v>561</v>
      </c>
    </row>
    <row r="23" spans="1:21" x14ac:dyDescent="0.25">
      <c r="A23" s="25">
        <v>2021211582</v>
      </c>
      <c r="B23" s="23" t="e">
        <f>VLOOKUP(A23,'전체과기대명단(레벨)_추가'!D:M,10,0)</f>
        <v>#N/A</v>
      </c>
      <c r="C23" t="s">
        <v>102</v>
      </c>
      <c r="D23" t="str">
        <f t="shared" si="0"/>
        <v>박성빈021104</v>
      </c>
      <c r="E23" t="s">
        <v>0</v>
      </c>
      <c r="F23" t="s">
        <v>1</v>
      </c>
      <c r="G23" t="s">
        <v>3</v>
      </c>
      <c r="H23" t="s">
        <v>496</v>
      </c>
      <c r="I23" t="s">
        <v>470</v>
      </c>
      <c r="K23" t="s">
        <v>562</v>
      </c>
      <c r="L23" t="s">
        <v>544</v>
      </c>
      <c r="M23" t="s">
        <v>473</v>
      </c>
      <c r="N23" t="s">
        <v>474</v>
      </c>
      <c r="O23" t="s">
        <v>475</v>
      </c>
      <c r="P23" t="s">
        <v>500</v>
      </c>
      <c r="Q23" t="s">
        <v>563</v>
      </c>
      <c r="R23" t="s">
        <v>478</v>
      </c>
      <c r="S23" t="s">
        <v>478</v>
      </c>
      <c r="T23" t="s">
        <v>478</v>
      </c>
      <c r="U23" t="s">
        <v>564</v>
      </c>
    </row>
    <row r="24" spans="1:21" x14ac:dyDescent="0.25">
      <c r="A24" s="25">
        <v>2021211583</v>
      </c>
      <c r="B24" s="23" t="e">
        <f>VLOOKUP(A24,'전체과기대명단(레벨)_추가'!D:M,10,0)</f>
        <v>#N/A</v>
      </c>
      <c r="C24" t="s">
        <v>130</v>
      </c>
      <c r="D24" t="str">
        <f t="shared" si="0"/>
        <v>유동현021125</v>
      </c>
      <c r="E24" t="s">
        <v>0</v>
      </c>
      <c r="F24" t="s">
        <v>1</v>
      </c>
      <c r="G24" t="s">
        <v>3</v>
      </c>
      <c r="H24" t="s">
        <v>496</v>
      </c>
      <c r="I24" t="s">
        <v>470</v>
      </c>
      <c r="K24" t="s">
        <v>565</v>
      </c>
      <c r="L24" t="s">
        <v>566</v>
      </c>
      <c r="M24" t="s">
        <v>473</v>
      </c>
      <c r="N24" t="s">
        <v>474</v>
      </c>
      <c r="O24" t="s">
        <v>475</v>
      </c>
      <c r="P24" t="s">
        <v>500</v>
      </c>
      <c r="Q24" t="s">
        <v>567</v>
      </c>
      <c r="R24" t="s">
        <v>478</v>
      </c>
      <c r="S24" t="s">
        <v>478</v>
      </c>
      <c r="T24" t="s">
        <v>478</v>
      </c>
      <c r="U24" t="s">
        <v>568</v>
      </c>
    </row>
    <row r="25" spans="1:21" x14ac:dyDescent="0.25">
      <c r="A25" s="25">
        <v>2021211584</v>
      </c>
      <c r="B25" s="23" t="e">
        <f>VLOOKUP(A25,'전체과기대명단(레벨)_추가'!D:M,10,0)</f>
        <v>#N/A</v>
      </c>
      <c r="C25" t="s">
        <v>131</v>
      </c>
      <c r="D25" t="str">
        <f t="shared" si="0"/>
        <v>박경태020817</v>
      </c>
      <c r="E25" t="s">
        <v>0</v>
      </c>
      <c r="F25" t="s">
        <v>1</v>
      </c>
      <c r="G25" t="s">
        <v>3</v>
      </c>
      <c r="H25" t="s">
        <v>496</v>
      </c>
      <c r="I25" t="s">
        <v>470</v>
      </c>
      <c r="K25" t="s">
        <v>569</v>
      </c>
      <c r="L25" t="s">
        <v>570</v>
      </c>
      <c r="M25" t="s">
        <v>473</v>
      </c>
      <c r="N25" t="s">
        <v>474</v>
      </c>
      <c r="O25" t="s">
        <v>475</v>
      </c>
      <c r="P25" t="s">
        <v>500</v>
      </c>
      <c r="Q25" t="s">
        <v>571</v>
      </c>
      <c r="R25" t="s">
        <v>478</v>
      </c>
      <c r="S25" t="s">
        <v>478</v>
      </c>
      <c r="T25" t="s">
        <v>478</v>
      </c>
      <c r="U25" t="s">
        <v>572</v>
      </c>
    </row>
    <row r="26" spans="1:21" x14ac:dyDescent="0.25">
      <c r="A26" s="25">
        <v>2021211585</v>
      </c>
      <c r="B26" s="23" t="e">
        <f>VLOOKUP(A26,'전체과기대명단(레벨)_추가'!D:M,10,0)</f>
        <v>#N/A</v>
      </c>
      <c r="C26" t="s">
        <v>132</v>
      </c>
      <c r="D26" t="str">
        <f t="shared" si="0"/>
        <v>신재철020516</v>
      </c>
      <c r="E26" t="s">
        <v>0</v>
      </c>
      <c r="F26" t="s">
        <v>1</v>
      </c>
      <c r="G26" t="s">
        <v>3</v>
      </c>
      <c r="H26" t="s">
        <v>496</v>
      </c>
      <c r="I26" t="s">
        <v>470</v>
      </c>
      <c r="K26" t="s">
        <v>573</v>
      </c>
      <c r="L26" t="s">
        <v>574</v>
      </c>
      <c r="M26" t="s">
        <v>473</v>
      </c>
      <c r="N26" t="s">
        <v>474</v>
      </c>
      <c r="O26" t="s">
        <v>475</v>
      </c>
      <c r="P26" t="s">
        <v>500</v>
      </c>
      <c r="Q26" t="s">
        <v>575</v>
      </c>
      <c r="R26" t="s">
        <v>478</v>
      </c>
      <c r="S26" t="s">
        <v>478</v>
      </c>
      <c r="T26" t="s">
        <v>478</v>
      </c>
      <c r="U26" t="s">
        <v>576</v>
      </c>
    </row>
    <row r="27" spans="1:21" x14ac:dyDescent="0.25">
      <c r="A27" s="25">
        <v>2021211586</v>
      </c>
      <c r="B27" s="23" t="e">
        <f>VLOOKUP(A27,'전체과기대명단(레벨)_추가'!D:M,10,0)</f>
        <v>#N/A</v>
      </c>
      <c r="C27" t="s">
        <v>133</v>
      </c>
      <c r="D27" t="str">
        <f t="shared" si="0"/>
        <v>이학준020826</v>
      </c>
      <c r="E27" t="s">
        <v>0</v>
      </c>
      <c r="F27" t="s">
        <v>1</v>
      </c>
      <c r="G27" t="s">
        <v>3</v>
      </c>
      <c r="H27" t="s">
        <v>496</v>
      </c>
      <c r="I27" t="s">
        <v>470</v>
      </c>
      <c r="K27" t="s">
        <v>577</v>
      </c>
      <c r="L27" t="s">
        <v>578</v>
      </c>
      <c r="M27" t="s">
        <v>473</v>
      </c>
      <c r="N27" t="s">
        <v>474</v>
      </c>
      <c r="O27" t="s">
        <v>475</v>
      </c>
      <c r="P27" t="s">
        <v>500</v>
      </c>
      <c r="Q27" t="s">
        <v>579</v>
      </c>
      <c r="R27" t="s">
        <v>478</v>
      </c>
      <c r="S27" t="s">
        <v>478</v>
      </c>
      <c r="T27" t="s">
        <v>478</v>
      </c>
      <c r="U27" t="s">
        <v>580</v>
      </c>
    </row>
    <row r="28" spans="1:21" x14ac:dyDescent="0.25">
      <c r="A28" s="25">
        <v>2021211587</v>
      </c>
      <c r="B28" s="23" t="e">
        <f>VLOOKUP(A28,'전체과기대명단(레벨)_추가'!D:M,10,0)</f>
        <v>#N/A</v>
      </c>
      <c r="C28" t="s">
        <v>134</v>
      </c>
      <c r="D28" t="str">
        <f t="shared" si="0"/>
        <v>김보현030226</v>
      </c>
      <c r="E28" t="s">
        <v>0</v>
      </c>
      <c r="F28" t="s">
        <v>1</v>
      </c>
      <c r="G28" t="s">
        <v>3</v>
      </c>
      <c r="H28" t="s">
        <v>496</v>
      </c>
      <c r="I28" t="s">
        <v>470</v>
      </c>
      <c r="K28" t="s">
        <v>581</v>
      </c>
      <c r="L28" t="s">
        <v>582</v>
      </c>
      <c r="M28" t="s">
        <v>499</v>
      </c>
      <c r="N28" t="s">
        <v>474</v>
      </c>
      <c r="O28" t="s">
        <v>475</v>
      </c>
      <c r="P28" t="s">
        <v>500</v>
      </c>
      <c r="Q28" t="s">
        <v>583</v>
      </c>
      <c r="R28" t="s">
        <v>478</v>
      </c>
      <c r="S28" t="s">
        <v>478</v>
      </c>
      <c r="T28" t="s">
        <v>478</v>
      </c>
      <c r="U28" t="s">
        <v>584</v>
      </c>
    </row>
    <row r="29" spans="1:21" x14ac:dyDescent="0.25">
      <c r="A29" s="25">
        <v>2021211588</v>
      </c>
      <c r="B29" s="23" t="e">
        <f>VLOOKUP(A29,'전체과기대명단(레벨)_추가'!D:M,10,0)</f>
        <v>#N/A</v>
      </c>
      <c r="C29" t="s">
        <v>135</v>
      </c>
      <c r="D29" t="str">
        <f t="shared" si="0"/>
        <v>정주안021116</v>
      </c>
      <c r="E29" t="s">
        <v>0</v>
      </c>
      <c r="F29" t="s">
        <v>1</v>
      </c>
      <c r="G29" t="s">
        <v>3</v>
      </c>
      <c r="H29" t="s">
        <v>496</v>
      </c>
      <c r="I29" t="s">
        <v>470</v>
      </c>
      <c r="K29" t="s">
        <v>585</v>
      </c>
      <c r="L29" t="s">
        <v>586</v>
      </c>
      <c r="M29" t="s">
        <v>473</v>
      </c>
      <c r="N29" t="s">
        <v>474</v>
      </c>
      <c r="O29" t="s">
        <v>475</v>
      </c>
      <c r="P29" t="s">
        <v>500</v>
      </c>
      <c r="Q29" t="s">
        <v>587</v>
      </c>
      <c r="R29" t="s">
        <v>478</v>
      </c>
      <c r="S29" t="s">
        <v>478</v>
      </c>
      <c r="T29" t="s">
        <v>478</v>
      </c>
      <c r="U29" t="s">
        <v>588</v>
      </c>
    </row>
    <row r="30" spans="1:21" x14ac:dyDescent="0.25">
      <c r="A30" s="25">
        <v>2021211589</v>
      </c>
      <c r="B30" s="23" t="e">
        <f>VLOOKUP(A30,'전체과기대명단(레벨)_추가'!D:M,10,0)</f>
        <v>#N/A</v>
      </c>
      <c r="C30" t="s">
        <v>62</v>
      </c>
      <c r="D30" t="str">
        <f t="shared" si="0"/>
        <v>김민석010529</v>
      </c>
      <c r="E30" t="s">
        <v>0</v>
      </c>
      <c r="F30" t="s">
        <v>1</v>
      </c>
      <c r="G30" t="s">
        <v>3</v>
      </c>
      <c r="H30" t="s">
        <v>496</v>
      </c>
      <c r="I30" t="s">
        <v>470</v>
      </c>
      <c r="K30" t="s">
        <v>589</v>
      </c>
      <c r="L30" t="s">
        <v>590</v>
      </c>
      <c r="M30" t="s">
        <v>473</v>
      </c>
      <c r="N30" t="s">
        <v>474</v>
      </c>
      <c r="O30" t="s">
        <v>475</v>
      </c>
      <c r="P30" t="s">
        <v>500</v>
      </c>
      <c r="Q30" t="s">
        <v>591</v>
      </c>
      <c r="R30" t="s">
        <v>478</v>
      </c>
      <c r="S30" t="s">
        <v>478</v>
      </c>
      <c r="T30" t="s">
        <v>478</v>
      </c>
      <c r="U30" t="s">
        <v>592</v>
      </c>
    </row>
    <row r="31" spans="1:21" x14ac:dyDescent="0.25">
      <c r="A31" s="25">
        <v>2021211590</v>
      </c>
      <c r="B31" s="23" t="e">
        <f>VLOOKUP(A31,'전체과기대명단(레벨)_추가'!D:M,10,0)</f>
        <v>#N/A</v>
      </c>
      <c r="C31" t="s">
        <v>136</v>
      </c>
      <c r="D31" t="str">
        <f t="shared" si="0"/>
        <v>장성민020527</v>
      </c>
      <c r="E31" t="s">
        <v>0</v>
      </c>
      <c r="F31" t="s">
        <v>1</v>
      </c>
      <c r="G31" t="s">
        <v>3</v>
      </c>
      <c r="H31" t="s">
        <v>496</v>
      </c>
      <c r="I31" t="s">
        <v>470</v>
      </c>
      <c r="K31" t="s">
        <v>593</v>
      </c>
      <c r="L31" t="s">
        <v>594</v>
      </c>
      <c r="M31" t="s">
        <v>473</v>
      </c>
      <c r="N31" t="s">
        <v>474</v>
      </c>
      <c r="O31" t="s">
        <v>475</v>
      </c>
      <c r="P31" t="s">
        <v>500</v>
      </c>
      <c r="Q31" t="s">
        <v>595</v>
      </c>
      <c r="R31" t="s">
        <v>478</v>
      </c>
      <c r="S31" t="s">
        <v>478</v>
      </c>
      <c r="T31" t="s">
        <v>478</v>
      </c>
      <c r="U31" t="s">
        <v>596</v>
      </c>
    </row>
    <row r="32" spans="1:21" x14ac:dyDescent="0.25">
      <c r="A32" s="25">
        <v>2021211591</v>
      </c>
      <c r="B32" s="23" t="e">
        <f>VLOOKUP(A32,'전체과기대명단(레벨)_추가'!D:M,10,0)</f>
        <v>#N/A</v>
      </c>
      <c r="C32" t="s">
        <v>101</v>
      </c>
      <c r="D32" t="str">
        <f t="shared" si="0"/>
        <v>최수민020619</v>
      </c>
      <c r="E32" t="s">
        <v>0</v>
      </c>
      <c r="F32" t="s">
        <v>1</v>
      </c>
      <c r="G32" t="s">
        <v>3</v>
      </c>
      <c r="H32" t="s">
        <v>496</v>
      </c>
      <c r="I32" t="s">
        <v>470</v>
      </c>
      <c r="K32" t="s">
        <v>597</v>
      </c>
      <c r="L32" t="s">
        <v>598</v>
      </c>
      <c r="M32" t="s">
        <v>473</v>
      </c>
      <c r="N32" t="s">
        <v>474</v>
      </c>
      <c r="O32" t="s">
        <v>475</v>
      </c>
      <c r="P32" t="s">
        <v>500</v>
      </c>
      <c r="Q32" t="s">
        <v>599</v>
      </c>
      <c r="R32" t="s">
        <v>478</v>
      </c>
      <c r="S32" t="s">
        <v>478</v>
      </c>
      <c r="T32" t="s">
        <v>478</v>
      </c>
      <c r="U32" t="s">
        <v>600</v>
      </c>
    </row>
    <row r="33" spans="1:21" x14ac:dyDescent="0.25">
      <c r="A33" s="25">
        <v>2021211592</v>
      </c>
      <c r="B33" s="23" t="e">
        <f>VLOOKUP(A33,'전체과기대명단(레벨)_추가'!D:M,10,0)</f>
        <v>#N/A</v>
      </c>
      <c r="C33" t="s">
        <v>137</v>
      </c>
      <c r="D33" t="str">
        <f t="shared" si="0"/>
        <v>고나현011020</v>
      </c>
      <c r="E33" t="s">
        <v>0</v>
      </c>
      <c r="F33" t="s">
        <v>1</v>
      </c>
      <c r="G33" t="s">
        <v>3</v>
      </c>
      <c r="H33" t="s">
        <v>496</v>
      </c>
      <c r="I33" t="s">
        <v>470</v>
      </c>
      <c r="K33" t="s">
        <v>601</v>
      </c>
      <c r="L33" t="s">
        <v>602</v>
      </c>
      <c r="M33" t="s">
        <v>499</v>
      </c>
      <c r="N33" t="s">
        <v>474</v>
      </c>
      <c r="O33" t="s">
        <v>475</v>
      </c>
      <c r="P33" t="s">
        <v>500</v>
      </c>
      <c r="Q33" t="s">
        <v>603</v>
      </c>
      <c r="R33" t="s">
        <v>478</v>
      </c>
      <c r="S33" t="s">
        <v>478</v>
      </c>
      <c r="T33" t="s">
        <v>478</v>
      </c>
      <c r="U33" t="s">
        <v>604</v>
      </c>
    </row>
    <row r="34" spans="1:21" x14ac:dyDescent="0.25">
      <c r="A34" s="25">
        <v>2021211594</v>
      </c>
      <c r="B34" s="23" t="e">
        <f>VLOOKUP(A34,'전체과기대명단(레벨)_추가'!D:M,10,0)</f>
        <v>#N/A</v>
      </c>
      <c r="C34" t="s">
        <v>109</v>
      </c>
      <c r="D34" t="str">
        <f t="shared" si="0"/>
        <v>이시은020801</v>
      </c>
      <c r="E34" t="s">
        <v>0</v>
      </c>
      <c r="F34" t="s">
        <v>1</v>
      </c>
      <c r="G34" t="s">
        <v>3</v>
      </c>
      <c r="H34" t="s">
        <v>496</v>
      </c>
      <c r="I34" t="s">
        <v>470</v>
      </c>
      <c r="J34" t="s">
        <v>605</v>
      </c>
      <c r="K34" t="s">
        <v>606</v>
      </c>
      <c r="L34" t="s">
        <v>607</v>
      </c>
      <c r="M34" t="s">
        <v>473</v>
      </c>
      <c r="N34" t="s">
        <v>474</v>
      </c>
      <c r="O34" t="s">
        <v>475</v>
      </c>
      <c r="P34" t="s">
        <v>500</v>
      </c>
      <c r="Q34" t="s">
        <v>608</v>
      </c>
      <c r="R34" t="s">
        <v>478</v>
      </c>
      <c r="S34" t="s">
        <v>478</v>
      </c>
      <c r="T34" t="s">
        <v>478</v>
      </c>
      <c r="U34" t="s">
        <v>609</v>
      </c>
    </row>
    <row r="35" spans="1:21" x14ac:dyDescent="0.25">
      <c r="A35" s="25">
        <v>2021211595</v>
      </c>
      <c r="B35" s="23" t="e">
        <f>VLOOKUP(A35,'전체과기대명단(레벨)_추가'!D:M,10,0)</f>
        <v>#N/A</v>
      </c>
      <c r="C35" t="s">
        <v>138</v>
      </c>
      <c r="D35" t="str">
        <f t="shared" si="0"/>
        <v>차기진020506</v>
      </c>
      <c r="E35" t="s">
        <v>0</v>
      </c>
      <c r="F35" t="s">
        <v>1</v>
      </c>
      <c r="G35" t="s">
        <v>3</v>
      </c>
      <c r="H35" t="s">
        <v>496</v>
      </c>
      <c r="I35" t="s">
        <v>470</v>
      </c>
      <c r="K35" t="s">
        <v>610</v>
      </c>
      <c r="L35" t="s">
        <v>611</v>
      </c>
      <c r="M35" t="s">
        <v>473</v>
      </c>
      <c r="N35" t="s">
        <v>474</v>
      </c>
      <c r="O35" t="s">
        <v>475</v>
      </c>
      <c r="P35" t="s">
        <v>500</v>
      </c>
      <c r="Q35" t="s">
        <v>612</v>
      </c>
      <c r="R35" t="s">
        <v>478</v>
      </c>
      <c r="S35" t="s">
        <v>478</v>
      </c>
      <c r="T35" t="s">
        <v>478</v>
      </c>
      <c r="U35" t="s">
        <v>613</v>
      </c>
    </row>
    <row r="36" spans="1:21" x14ac:dyDescent="0.25">
      <c r="A36" s="25">
        <v>2021211596</v>
      </c>
      <c r="B36" s="23" t="e">
        <f>VLOOKUP(A36,'전체과기대명단(레벨)_추가'!D:M,10,0)</f>
        <v>#N/A</v>
      </c>
      <c r="C36" t="s">
        <v>139</v>
      </c>
      <c r="D36" t="str">
        <f t="shared" si="0"/>
        <v>서예지020929</v>
      </c>
      <c r="E36" t="s">
        <v>0</v>
      </c>
      <c r="F36" t="s">
        <v>1</v>
      </c>
      <c r="G36" t="s">
        <v>3</v>
      </c>
      <c r="H36" t="s">
        <v>496</v>
      </c>
      <c r="I36" t="s">
        <v>470</v>
      </c>
      <c r="K36" t="s">
        <v>614</v>
      </c>
      <c r="L36" t="s">
        <v>615</v>
      </c>
      <c r="M36" t="s">
        <v>499</v>
      </c>
      <c r="N36" t="s">
        <v>474</v>
      </c>
      <c r="O36" t="s">
        <v>475</v>
      </c>
      <c r="P36" t="s">
        <v>500</v>
      </c>
      <c r="Q36" t="s">
        <v>616</v>
      </c>
      <c r="R36" t="s">
        <v>478</v>
      </c>
      <c r="S36" t="s">
        <v>478</v>
      </c>
      <c r="T36" t="s">
        <v>478</v>
      </c>
      <c r="U36" t="s">
        <v>617</v>
      </c>
    </row>
    <row r="37" spans="1:21" x14ac:dyDescent="0.25">
      <c r="A37" s="25">
        <v>2021211597</v>
      </c>
      <c r="B37" s="23" t="e">
        <f>VLOOKUP(A37,'전체과기대명단(레벨)_추가'!D:M,10,0)</f>
        <v>#N/A</v>
      </c>
      <c r="C37" t="s">
        <v>140</v>
      </c>
      <c r="D37" t="str">
        <f t="shared" si="0"/>
        <v>전찬웅020928</v>
      </c>
      <c r="E37" t="s">
        <v>0</v>
      </c>
      <c r="F37" t="s">
        <v>1</v>
      </c>
      <c r="G37" t="s">
        <v>3</v>
      </c>
      <c r="H37" t="s">
        <v>496</v>
      </c>
      <c r="I37" t="s">
        <v>470</v>
      </c>
      <c r="J37" t="s">
        <v>605</v>
      </c>
      <c r="K37" t="s">
        <v>618</v>
      </c>
      <c r="L37" t="s">
        <v>619</v>
      </c>
      <c r="M37" t="s">
        <v>473</v>
      </c>
      <c r="N37" t="s">
        <v>474</v>
      </c>
      <c r="O37" t="s">
        <v>475</v>
      </c>
      <c r="P37" t="s">
        <v>500</v>
      </c>
      <c r="Q37" t="s">
        <v>620</v>
      </c>
      <c r="R37" t="s">
        <v>478</v>
      </c>
      <c r="S37" t="s">
        <v>478</v>
      </c>
      <c r="T37" t="s">
        <v>478</v>
      </c>
      <c r="U37" t="s">
        <v>621</v>
      </c>
    </row>
    <row r="38" spans="1:21" x14ac:dyDescent="0.25">
      <c r="A38" s="25">
        <v>2021211598</v>
      </c>
      <c r="B38" s="23" t="e">
        <f>VLOOKUP(A38,'전체과기대명단(레벨)_추가'!D:M,10,0)</f>
        <v>#N/A</v>
      </c>
      <c r="C38" t="s">
        <v>141</v>
      </c>
      <c r="D38" t="str">
        <f t="shared" si="0"/>
        <v>한민우020420</v>
      </c>
      <c r="E38" t="s">
        <v>0</v>
      </c>
      <c r="F38" t="s">
        <v>1</v>
      </c>
      <c r="G38" t="s">
        <v>3</v>
      </c>
      <c r="H38" t="s">
        <v>496</v>
      </c>
      <c r="I38" t="s">
        <v>470</v>
      </c>
      <c r="K38" t="s">
        <v>622</v>
      </c>
      <c r="L38" t="s">
        <v>623</v>
      </c>
      <c r="M38" t="s">
        <v>473</v>
      </c>
      <c r="N38" t="s">
        <v>474</v>
      </c>
      <c r="O38" t="s">
        <v>475</v>
      </c>
      <c r="P38" t="s">
        <v>500</v>
      </c>
      <c r="Q38" t="s">
        <v>624</v>
      </c>
      <c r="R38" t="s">
        <v>478</v>
      </c>
      <c r="S38" t="s">
        <v>478</v>
      </c>
      <c r="T38" t="s">
        <v>478</v>
      </c>
      <c r="U38" t="s">
        <v>625</v>
      </c>
    </row>
    <row r="39" spans="1:21" x14ac:dyDescent="0.25">
      <c r="A39" s="25">
        <v>2021211599</v>
      </c>
      <c r="B39" s="23" t="s">
        <v>2176</v>
      </c>
      <c r="C39" t="s">
        <v>626</v>
      </c>
      <c r="D39" t="str">
        <f t="shared" si="0"/>
        <v>이보건020624</v>
      </c>
      <c r="E39" t="s">
        <v>0</v>
      </c>
      <c r="F39" t="s">
        <v>1</v>
      </c>
      <c r="G39" t="s">
        <v>3</v>
      </c>
      <c r="H39" t="s">
        <v>496</v>
      </c>
      <c r="I39" t="s">
        <v>470</v>
      </c>
      <c r="K39" t="s">
        <v>627</v>
      </c>
      <c r="L39" t="s">
        <v>628</v>
      </c>
      <c r="M39" t="s">
        <v>473</v>
      </c>
      <c r="N39" t="s">
        <v>474</v>
      </c>
      <c r="O39" t="s">
        <v>475</v>
      </c>
      <c r="P39" t="s">
        <v>500</v>
      </c>
      <c r="Q39" t="s">
        <v>629</v>
      </c>
      <c r="R39" t="s">
        <v>478</v>
      </c>
      <c r="S39" t="s">
        <v>478</v>
      </c>
      <c r="T39" t="s">
        <v>478</v>
      </c>
      <c r="U39" t="s">
        <v>630</v>
      </c>
    </row>
    <row r="40" spans="1:21" x14ac:dyDescent="0.25">
      <c r="A40" s="25">
        <v>2021211601</v>
      </c>
      <c r="B40" s="23" t="s">
        <v>2176</v>
      </c>
      <c r="C40" t="s">
        <v>631</v>
      </c>
      <c r="D40" t="str">
        <f t="shared" si="0"/>
        <v>박세현010429</v>
      </c>
      <c r="E40" t="s">
        <v>0</v>
      </c>
      <c r="F40" t="s">
        <v>1</v>
      </c>
      <c r="G40" t="s">
        <v>3</v>
      </c>
      <c r="H40" t="s">
        <v>496</v>
      </c>
      <c r="I40" t="s">
        <v>470</v>
      </c>
      <c r="K40" t="s">
        <v>632</v>
      </c>
      <c r="L40" t="s">
        <v>633</v>
      </c>
      <c r="M40" t="s">
        <v>499</v>
      </c>
      <c r="N40" t="s">
        <v>474</v>
      </c>
      <c r="O40" t="s">
        <v>475</v>
      </c>
      <c r="P40" t="s">
        <v>500</v>
      </c>
      <c r="Q40" t="s">
        <v>634</v>
      </c>
      <c r="R40" t="s">
        <v>478</v>
      </c>
      <c r="S40" t="s">
        <v>478</v>
      </c>
      <c r="T40" t="s">
        <v>478</v>
      </c>
      <c r="U40" t="s">
        <v>635</v>
      </c>
    </row>
    <row r="41" spans="1:21" x14ac:dyDescent="0.25">
      <c r="A41" s="25">
        <v>2021211603</v>
      </c>
      <c r="B41" s="23" t="s">
        <v>2176</v>
      </c>
      <c r="C41" t="s">
        <v>636</v>
      </c>
      <c r="D41" t="str">
        <f t="shared" si="0"/>
        <v>정연희030205</v>
      </c>
      <c r="E41" t="s">
        <v>0</v>
      </c>
      <c r="F41" t="s">
        <v>1</v>
      </c>
      <c r="G41" t="s">
        <v>3</v>
      </c>
      <c r="H41" t="s">
        <v>496</v>
      </c>
      <c r="I41" t="s">
        <v>470</v>
      </c>
      <c r="K41" t="s">
        <v>637</v>
      </c>
      <c r="L41" t="s">
        <v>638</v>
      </c>
      <c r="M41" t="s">
        <v>499</v>
      </c>
      <c r="N41" t="s">
        <v>474</v>
      </c>
      <c r="O41" t="s">
        <v>475</v>
      </c>
      <c r="P41" t="s">
        <v>500</v>
      </c>
      <c r="Q41" t="s">
        <v>639</v>
      </c>
      <c r="R41" t="s">
        <v>478</v>
      </c>
      <c r="S41" t="s">
        <v>478</v>
      </c>
      <c r="T41" t="s">
        <v>478</v>
      </c>
      <c r="U41" t="s">
        <v>640</v>
      </c>
    </row>
    <row r="42" spans="1:21" x14ac:dyDescent="0.25">
      <c r="A42" s="25">
        <v>2021211604</v>
      </c>
      <c r="B42" s="23" t="s">
        <v>2176</v>
      </c>
      <c r="C42" t="s">
        <v>641</v>
      </c>
      <c r="D42" t="str">
        <f t="shared" si="0"/>
        <v>연주연030226</v>
      </c>
      <c r="E42" t="s">
        <v>0</v>
      </c>
      <c r="F42" t="s">
        <v>1</v>
      </c>
      <c r="G42" t="s">
        <v>3</v>
      </c>
      <c r="H42" t="s">
        <v>496</v>
      </c>
      <c r="I42" t="s">
        <v>470</v>
      </c>
      <c r="K42" t="s">
        <v>642</v>
      </c>
      <c r="L42" t="s">
        <v>582</v>
      </c>
      <c r="M42" t="s">
        <v>499</v>
      </c>
      <c r="N42" t="s">
        <v>474</v>
      </c>
      <c r="O42" t="s">
        <v>475</v>
      </c>
      <c r="P42" t="s">
        <v>500</v>
      </c>
      <c r="Q42" t="s">
        <v>643</v>
      </c>
      <c r="R42" t="s">
        <v>478</v>
      </c>
      <c r="S42" t="s">
        <v>478</v>
      </c>
      <c r="T42" t="s">
        <v>478</v>
      </c>
      <c r="U42" t="s">
        <v>644</v>
      </c>
    </row>
    <row r="43" spans="1:21" x14ac:dyDescent="0.25">
      <c r="A43" s="25">
        <v>2021211605</v>
      </c>
      <c r="B43" s="23" t="s">
        <v>2176</v>
      </c>
      <c r="C43" t="s">
        <v>645</v>
      </c>
      <c r="D43" t="str">
        <f t="shared" si="0"/>
        <v>김건호020521</v>
      </c>
      <c r="E43" t="s">
        <v>0</v>
      </c>
      <c r="F43" t="s">
        <v>1</v>
      </c>
      <c r="G43" t="s">
        <v>3</v>
      </c>
      <c r="H43" t="s">
        <v>496</v>
      </c>
      <c r="I43" t="s">
        <v>470</v>
      </c>
      <c r="K43" t="s">
        <v>646</v>
      </c>
      <c r="L43" t="s">
        <v>647</v>
      </c>
      <c r="M43" t="s">
        <v>473</v>
      </c>
      <c r="N43" t="s">
        <v>474</v>
      </c>
      <c r="O43" t="s">
        <v>475</v>
      </c>
      <c r="P43" t="s">
        <v>500</v>
      </c>
      <c r="Q43" t="s">
        <v>648</v>
      </c>
      <c r="R43" t="s">
        <v>478</v>
      </c>
      <c r="S43" t="s">
        <v>478</v>
      </c>
      <c r="T43" t="s">
        <v>478</v>
      </c>
      <c r="U43" t="s">
        <v>649</v>
      </c>
    </row>
    <row r="44" spans="1:21" x14ac:dyDescent="0.25">
      <c r="A44" s="25">
        <v>2021211606</v>
      </c>
      <c r="B44" s="23" t="s">
        <v>2176</v>
      </c>
      <c r="C44" t="s">
        <v>70</v>
      </c>
      <c r="D44" t="str">
        <f t="shared" si="0"/>
        <v>김현수020819</v>
      </c>
      <c r="E44" t="s">
        <v>0</v>
      </c>
      <c r="F44" t="s">
        <v>1</v>
      </c>
      <c r="G44" t="s">
        <v>3</v>
      </c>
      <c r="H44" t="s">
        <v>496</v>
      </c>
      <c r="I44" t="s">
        <v>470</v>
      </c>
      <c r="K44" t="s">
        <v>496</v>
      </c>
      <c r="L44" t="s">
        <v>650</v>
      </c>
      <c r="M44" t="s">
        <v>473</v>
      </c>
      <c r="N44" t="s">
        <v>474</v>
      </c>
      <c r="O44" t="s">
        <v>475</v>
      </c>
      <c r="P44" t="s">
        <v>500</v>
      </c>
      <c r="Q44" t="s">
        <v>651</v>
      </c>
      <c r="R44" t="s">
        <v>478</v>
      </c>
      <c r="S44" t="s">
        <v>478</v>
      </c>
      <c r="T44" t="s">
        <v>478</v>
      </c>
      <c r="U44" t="s">
        <v>652</v>
      </c>
    </row>
    <row r="45" spans="1:21" x14ac:dyDescent="0.25">
      <c r="A45" s="25">
        <v>2021211698</v>
      </c>
      <c r="B45" s="23" t="e">
        <f>VLOOKUP(A45,'전체과기대명단(레벨)_추가'!D:M,10,0)</f>
        <v>#N/A</v>
      </c>
      <c r="C45" t="s">
        <v>142</v>
      </c>
      <c r="D45" t="str">
        <f t="shared" si="0"/>
        <v>배인열020829</v>
      </c>
      <c r="E45" t="s">
        <v>0</v>
      </c>
      <c r="F45" t="s">
        <v>1</v>
      </c>
      <c r="G45" t="s">
        <v>5</v>
      </c>
      <c r="H45" t="s">
        <v>6</v>
      </c>
      <c r="I45" t="s">
        <v>470</v>
      </c>
      <c r="K45" t="s">
        <v>653</v>
      </c>
      <c r="L45" t="s">
        <v>654</v>
      </c>
      <c r="M45" t="s">
        <v>473</v>
      </c>
      <c r="N45" t="s">
        <v>474</v>
      </c>
      <c r="O45" t="s">
        <v>475</v>
      </c>
      <c r="P45" t="s">
        <v>500</v>
      </c>
      <c r="Q45" t="s">
        <v>655</v>
      </c>
      <c r="R45" t="s">
        <v>478</v>
      </c>
      <c r="S45" t="s">
        <v>478</v>
      </c>
      <c r="T45" t="s">
        <v>478</v>
      </c>
      <c r="U45" t="s">
        <v>656</v>
      </c>
    </row>
    <row r="46" spans="1:21" x14ac:dyDescent="0.25">
      <c r="A46" s="25">
        <v>2021211700</v>
      </c>
      <c r="B46" s="23" t="e">
        <f>VLOOKUP(A46,'전체과기대명단(레벨)_추가'!D:M,10,0)</f>
        <v>#N/A</v>
      </c>
      <c r="C46" t="s">
        <v>143</v>
      </c>
      <c r="D46" t="str">
        <f t="shared" si="0"/>
        <v>김준석021024</v>
      </c>
      <c r="E46" t="s">
        <v>0</v>
      </c>
      <c r="F46" t="s">
        <v>1</v>
      </c>
      <c r="G46" t="s">
        <v>5</v>
      </c>
      <c r="H46" t="s">
        <v>6</v>
      </c>
      <c r="I46" t="s">
        <v>470</v>
      </c>
      <c r="K46" t="s">
        <v>657</v>
      </c>
      <c r="L46" t="s">
        <v>529</v>
      </c>
      <c r="M46" t="s">
        <v>473</v>
      </c>
      <c r="N46" t="s">
        <v>474</v>
      </c>
      <c r="O46" t="s">
        <v>475</v>
      </c>
      <c r="P46" t="s">
        <v>500</v>
      </c>
      <c r="Q46" t="s">
        <v>658</v>
      </c>
      <c r="R46" t="s">
        <v>478</v>
      </c>
      <c r="S46" t="s">
        <v>478</v>
      </c>
      <c r="T46" t="s">
        <v>478</v>
      </c>
      <c r="U46" t="s">
        <v>659</v>
      </c>
    </row>
    <row r="47" spans="1:21" x14ac:dyDescent="0.25">
      <c r="A47" s="25">
        <v>2021211701</v>
      </c>
      <c r="B47" s="23" t="e">
        <f>VLOOKUP(A47,'전체과기대명단(레벨)_추가'!D:M,10,0)</f>
        <v>#N/A</v>
      </c>
      <c r="C47" t="s">
        <v>144</v>
      </c>
      <c r="D47" t="str">
        <f t="shared" si="0"/>
        <v>이도헌020720</v>
      </c>
      <c r="E47" t="s">
        <v>0</v>
      </c>
      <c r="F47" t="s">
        <v>1</v>
      </c>
      <c r="G47" t="s">
        <v>5</v>
      </c>
      <c r="H47" t="s">
        <v>6</v>
      </c>
      <c r="I47" t="s">
        <v>470</v>
      </c>
      <c r="K47" t="s">
        <v>660</v>
      </c>
      <c r="L47" t="s">
        <v>661</v>
      </c>
      <c r="M47" t="s">
        <v>473</v>
      </c>
      <c r="N47" t="s">
        <v>474</v>
      </c>
      <c r="O47" t="s">
        <v>475</v>
      </c>
      <c r="P47" t="s">
        <v>500</v>
      </c>
      <c r="Q47" t="s">
        <v>662</v>
      </c>
      <c r="R47" t="s">
        <v>478</v>
      </c>
      <c r="S47" t="s">
        <v>478</v>
      </c>
      <c r="T47" t="s">
        <v>478</v>
      </c>
      <c r="U47" t="s">
        <v>663</v>
      </c>
    </row>
    <row r="48" spans="1:21" x14ac:dyDescent="0.25">
      <c r="A48" s="25">
        <v>2021211702</v>
      </c>
      <c r="B48" s="23" t="e">
        <f>VLOOKUP(A48,'전체과기대명단(레벨)_추가'!D:M,10,0)</f>
        <v>#N/A</v>
      </c>
      <c r="C48" t="s">
        <v>145</v>
      </c>
      <c r="D48" t="str">
        <f t="shared" si="0"/>
        <v>조영범020821</v>
      </c>
      <c r="E48" t="s">
        <v>0</v>
      </c>
      <c r="F48" t="s">
        <v>1</v>
      </c>
      <c r="G48" t="s">
        <v>5</v>
      </c>
      <c r="H48" t="s">
        <v>6</v>
      </c>
      <c r="I48" t="s">
        <v>470</v>
      </c>
      <c r="K48" t="s">
        <v>664</v>
      </c>
      <c r="L48" t="s">
        <v>665</v>
      </c>
      <c r="M48" t="s">
        <v>473</v>
      </c>
      <c r="N48" t="s">
        <v>474</v>
      </c>
      <c r="O48" t="s">
        <v>475</v>
      </c>
      <c r="P48" t="s">
        <v>500</v>
      </c>
      <c r="Q48" t="s">
        <v>666</v>
      </c>
      <c r="R48" t="s">
        <v>478</v>
      </c>
      <c r="S48" t="s">
        <v>478</v>
      </c>
      <c r="T48" t="s">
        <v>478</v>
      </c>
      <c r="U48" t="s">
        <v>667</v>
      </c>
    </row>
    <row r="49" spans="1:21" x14ac:dyDescent="0.25">
      <c r="A49" s="25">
        <v>2021211703</v>
      </c>
      <c r="B49" s="23" t="e">
        <f>VLOOKUP(A49,'전체과기대명단(레벨)_추가'!D:M,10,0)</f>
        <v>#N/A</v>
      </c>
      <c r="C49" t="s">
        <v>146</v>
      </c>
      <c r="D49" t="str">
        <f t="shared" si="0"/>
        <v>류청현010219</v>
      </c>
      <c r="E49" t="s">
        <v>0</v>
      </c>
      <c r="F49" t="s">
        <v>1</v>
      </c>
      <c r="G49" t="s">
        <v>5</v>
      </c>
      <c r="H49" t="s">
        <v>6</v>
      </c>
      <c r="I49" t="s">
        <v>470</v>
      </c>
      <c r="K49" t="s">
        <v>668</v>
      </c>
      <c r="L49" t="s">
        <v>669</v>
      </c>
      <c r="M49" t="s">
        <v>473</v>
      </c>
      <c r="N49" t="s">
        <v>474</v>
      </c>
      <c r="O49" t="s">
        <v>475</v>
      </c>
      <c r="P49" t="s">
        <v>500</v>
      </c>
      <c r="Q49" t="s">
        <v>670</v>
      </c>
      <c r="R49" t="s">
        <v>478</v>
      </c>
      <c r="S49" t="s">
        <v>478</v>
      </c>
      <c r="T49" t="s">
        <v>478</v>
      </c>
      <c r="U49" t="s">
        <v>671</v>
      </c>
    </row>
    <row r="50" spans="1:21" x14ac:dyDescent="0.25">
      <c r="A50" s="25">
        <v>2021211704</v>
      </c>
      <c r="B50" s="23" t="e">
        <f>VLOOKUP(A50,'전체과기대명단(레벨)_추가'!D:M,10,0)</f>
        <v>#N/A</v>
      </c>
      <c r="C50" t="s">
        <v>147</v>
      </c>
      <c r="D50" t="str">
        <f t="shared" si="0"/>
        <v>모주석021101</v>
      </c>
      <c r="E50" t="s">
        <v>0</v>
      </c>
      <c r="F50" t="s">
        <v>1</v>
      </c>
      <c r="G50" t="s">
        <v>5</v>
      </c>
      <c r="H50" t="s">
        <v>6</v>
      </c>
      <c r="I50" t="s">
        <v>470</v>
      </c>
      <c r="K50" t="s">
        <v>672</v>
      </c>
      <c r="L50" t="s">
        <v>673</v>
      </c>
      <c r="M50" t="s">
        <v>473</v>
      </c>
      <c r="N50" t="s">
        <v>474</v>
      </c>
      <c r="O50" t="s">
        <v>475</v>
      </c>
      <c r="P50" t="s">
        <v>500</v>
      </c>
      <c r="Q50" t="s">
        <v>674</v>
      </c>
      <c r="R50" t="s">
        <v>478</v>
      </c>
      <c r="S50" t="s">
        <v>478</v>
      </c>
      <c r="T50" t="s">
        <v>478</v>
      </c>
      <c r="U50" t="s">
        <v>675</v>
      </c>
    </row>
    <row r="51" spans="1:21" x14ac:dyDescent="0.25">
      <c r="A51" s="25">
        <v>2021211705</v>
      </c>
      <c r="B51" s="23" t="e">
        <f>VLOOKUP(A51,'전체과기대명단(레벨)_추가'!D:M,10,0)</f>
        <v>#N/A</v>
      </c>
      <c r="C51" t="s">
        <v>24</v>
      </c>
      <c r="D51" t="str">
        <f t="shared" si="0"/>
        <v>김민지021129</v>
      </c>
      <c r="E51" t="s">
        <v>0</v>
      </c>
      <c r="F51" t="s">
        <v>1</v>
      </c>
      <c r="G51" t="s">
        <v>5</v>
      </c>
      <c r="H51" t="s">
        <v>6</v>
      </c>
      <c r="I51" t="s">
        <v>470</v>
      </c>
      <c r="K51" t="s">
        <v>676</v>
      </c>
      <c r="L51" t="s">
        <v>677</v>
      </c>
      <c r="M51" t="s">
        <v>499</v>
      </c>
      <c r="N51" t="s">
        <v>474</v>
      </c>
      <c r="O51" t="s">
        <v>475</v>
      </c>
      <c r="P51" t="s">
        <v>500</v>
      </c>
      <c r="Q51" t="s">
        <v>678</v>
      </c>
      <c r="R51" t="s">
        <v>478</v>
      </c>
      <c r="S51" t="s">
        <v>478</v>
      </c>
      <c r="T51" t="s">
        <v>478</v>
      </c>
      <c r="U51" t="s">
        <v>679</v>
      </c>
    </row>
    <row r="52" spans="1:21" x14ac:dyDescent="0.25">
      <c r="A52" s="25">
        <v>2021211706</v>
      </c>
      <c r="B52" s="23" t="e">
        <f>VLOOKUP(A52,'전체과기대명단(레벨)_추가'!D:M,10,0)</f>
        <v>#N/A</v>
      </c>
      <c r="C52" t="s">
        <v>148</v>
      </c>
      <c r="D52" t="str">
        <f t="shared" si="0"/>
        <v>유송민021027</v>
      </c>
      <c r="E52" t="s">
        <v>0</v>
      </c>
      <c r="F52" t="s">
        <v>1</v>
      </c>
      <c r="G52" t="s">
        <v>5</v>
      </c>
      <c r="H52" t="s">
        <v>6</v>
      </c>
      <c r="I52" t="s">
        <v>470</v>
      </c>
      <c r="K52" t="s">
        <v>680</v>
      </c>
      <c r="L52" t="s">
        <v>681</v>
      </c>
      <c r="M52" t="s">
        <v>499</v>
      </c>
      <c r="N52" t="s">
        <v>474</v>
      </c>
      <c r="O52" t="s">
        <v>475</v>
      </c>
      <c r="P52" t="s">
        <v>500</v>
      </c>
      <c r="Q52" t="s">
        <v>682</v>
      </c>
      <c r="R52" t="s">
        <v>478</v>
      </c>
      <c r="S52" t="s">
        <v>478</v>
      </c>
      <c r="T52" t="s">
        <v>478</v>
      </c>
      <c r="U52" t="s">
        <v>683</v>
      </c>
    </row>
    <row r="53" spans="1:21" x14ac:dyDescent="0.25">
      <c r="A53" s="25">
        <v>2021211707</v>
      </c>
      <c r="B53" s="23" t="e">
        <f>VLOOKUP(A53,'전체과기대명단(레벨)_추가'!D:M,10,0)</f>
        <v>#N/A</v>
      </c>
      <c r="C53" t="s">
        <v>149</v>
      </c>
      <c r="D53" t="str">
        <f t="shared" si="0"/>
        <v>이영운020802</v>
      </c>
      <c r="E53" t="s">
        <v>0</v>
      </c>
      <c r="F53" t="s">
        <v>1</v>
      </c>
      <c r="G53" t="s">
        <v>5</v>
      </c>
      <c r="H53" t="s">
        <v>6</v>
      </c>
      <c r="I53" t="s">
        <v>470</v>
      </c>
      <c r="K53" t="s">
        <v>684</v>
      </c>
      <c r="L53" t="s">
        <v>685</v>
      </c>
      <c r="M53" t="s">
        <v>473</v>
      </c>
      <c r="N53" t="s">
        <v>474</v>
      </c>
      <c r="O53" t="s">
        <v>475</v>
      </c>
      <c r="P53" t="s">
        <v>500</v>
      </c>
      <c r="Q53" t="s">
        <v>686</v>
      </c>
      <c r="R53" t="s">
        <v>478</v>
      </c>
      <c r="S53" t="s">
        <v>478</v>
      </c>
      <c r="T53" t="s">
        <v>478</v>
      </c>
      <c r="U53" t="s">
        <v>687</v>
      </c>
    </row>
    <row r="54" spans="1:21" x14ac:dyDescent="0.25">
      <c r="A54" s="25">
        <v>2021211708</v>
      </c>
      <c r="B54" s="23" t="e">
        <f>VLOOKUP(A54,'전체과기대명단(레벨)_추가'!D:M,10,0)</f>
        <v>#N/A</v>
      </c>
      <c r="C54" t="s">
        <v>8</v>
      </c>
      <c r="D54" t="str">
        <f t="shared" si="0"/>
        <v>김민준020914</v>
      </c>
      <c r="E54" t="s">
        <v>0</v>
      </c>
      <c r="F54" t="s">
        <v>1</v>
      </c>
      <c r="G54" t="s">
        <v>5</v>
      </c>
      <c r="H54" t="s">
        <v>6</v>
      </c>
      <c r="I54" t="s">
        <v>470</v>
      </c>
      <c r="K54" t="s">
        <v>688</v>
      </c>
      <c r="L54" t="s">
        <v>689</v>
      </c>
      <c r="M54" t="s">
        <v>473</v>
      </c>
      <c r="N54" t="s">
        <v>474</v>
      </c>
      <c r="O54" t="s">
        <v>475</v>
      </c>
      <c r="P54" t="s">
        <v>500</v>
      </c>
      <c r="Q54" t="s">
        <v>690</v>
      </c>
      <c r="R54" t="s">
        <v>478</v>
      </c>
      <c r="S54" t="s">
        <v>478</v>
      </c>
      <c r="T54" t="s">
        <v>478</v>
      </c>
      <c r="U54" t="s">
        <v>691</v>
      </c>
    </row>
    <row r="55" spans="1:21" x14ac:dyDescent="0.25">
      <c r="A55" s="25">
        <v>2021211709</v>
      </c>
      <c r="B55" s="23" t="e">
        <f>VLOOKUP(A55,'전체과기대명단(레벨)_추가'!D:M,10,0)</f>
        <v>#N/A</v>
      </c>
      <c r="C55" t="s">
        <v>150</v>
      </c>
      <c r="D55" t="str">
        <f t="shared" si="0"/>
        <v>김도희020928</v>
      </c>
      <c r="E55" t="s">
        <v>0</v>
      </c>
      <c r="F55" t="s">
        <v>1</v>
      </c>
      <c r="G55" t="s">
        <v>5</v>
      </c>
      <c r="H55" t="s">
        <v>6</v>
      </c>
      <c r="I55" t="s">
        <v>470</v>
      </c>
      <c r="K55" t="s">
        <v>692</v>
      </c>
      <c r="L55" t="s">
        <v>619</v>
      </c>
      <c r="M55" t="s">
        <v>499</v>
      </c>
      <c r="N55" t="s">
        <v>474</v>
      </c>
      <c r="O55" t="s">
        <v>475</v>
      </c>
      <c r="P55" t="s">
        <v>500</v>
      </c>
      <c r="Q55" t="s">
        <v>693</v>
      </c>
      <c r="R55" t="s">
        <v>478</v>
      </c>
      <c r="S55" t="s">
        <v>478</v>
      </c>
      <c r="T55" t="s">
        <v>478</v>
      </c>
      <c r="U55" t="s">
        <v>694</v>
      </c>
    </row>
    <row r="56" spans="1:21" x14ac:dyDescent="0.25">
      <c r="A56" s="25">
        <v>2021211710</v>
      </c>
      <c r="B56" s="23" t="e">
        <f>VLOOKUP(A56,'전체과기대명단(레벨)_추가'!D:M,10,0)</f>
        <v>#N/A</v>
      </c>
      <c r="C56" t="s">
        <v>151</v>
      </c>
      <c r="D56" t="str">
        <f t="shared" si="0"/>
        <v>이나윤021120</v>
      </c>
      <c r="E56" t="s">
        <v>0</v>
      </c>
      <c r="F56" t="s">
        <v>1</v>
      </c>
      <c r="G56" t="s">
        <v>5</v>
      </c>
      <c r="H56" t="s">
        <v>6</v>
      </c>
      <c r="I56" t="s">
        <v>470</v>
      </c>
      <c r="K56" t="s">
        <v>496</v>
      </c>
      <c r="L56" t="s">
        <v>695</v>
      </c>
      <c r="M56" t="s">
        <v>499</v>
      </c>
      <c r="N56" t="s">
        <v>474</v>
      </c>
      <c r="O56" t="s">
        <v>475</v>
      </c>
      <c r="P56" t="s">
        <v>500</v>
      </c>
      <c r="Q56" t="s">
        <v>696</v>
      </c>
      <c r="R56" t="s">
        <v>478</v>
      </c>
      <c r="S56" t="s">
        <v>478</v>
      </c>
      <c r="T56" t="s">
        <v>478</v>
      </c>
      <c r="U56" t="s">
        <v>697</v>
      </c>
    </row>
    <row r="57" spans="1:21" x14ac:dyDescent="0.25">
      <c r="A57" s="25">
        <v>2021211711</v>
      </c>
      <c r="B57" s="23" t="e">
        <f>VLOOKUP(A57,'전체과기대명단(레벨)_추가'!D:M,10,0)</f>
        <v>#N/A</v>
      </c>
      <c r="C57" t="s">
        <v>152</v>
      </c>
      <c r="D57" t="str">
        <f t="shared" si="0"/>
        <v>김기빈021228</v>
      </c>
      <c r="E57" t="s">
        <v>0</v>
      </c>
      <c r="F57" t="s">
        <v>1</v>
      </c>
      <c r="G57" t="s">
        <v>5</v>
      </c>
      <c r="H57" t="s">
        <v>6</v>
      </c>
      <c r="I57" t="s">
        <v>470</v>
      </c>
      <c r="K57" t="s">
        <v>698</v>
      </c>
      <c r="L57" t="s">
        <v>699</v>
      </c>
      <c r="M57" t="s">
        <v>473</v>
      </c>
      <c r="N57" t="s">
        <v>474</v>
      </c>
      <c r="O57" t="s">
        <v>475</v>
      </c>
      <c r="P57" t="s">
        <v>500</v>
      </c>
      <c r="Q57" t="s">
        <v>700</v>
      </c>
      <c r="R57" t="s">
        <v>478</v>
      </c>
      <c r="S57" t="s">
        <v>478</v>
      </c>
      <c r="T57" t="s">
        <v>478</v>
      </c>
      <c r="U57" t="s">
        <v>701</v>
      </c>
    </row>
    <row r="58" spans="1:21" x14ac:dyDescent="0.25">
      <c r="A58" s="25">
        <v>2021211712</v>
      </c>
      <c r="B58" s="23" t="e">
        <f>VLOOKUP(A58,'전체과기대명단(레벨)_추가'!D:M,10,0)</f>
        <v>#N/A</v>
      </c>
      <c r="C58" t="s">
        <v>153</v>
      </c>
      <c r="D58" t="str">
        <f t="shared" si="0"/>
        <v>정진혁020814</v>
      </c>
      <c r="E58" t="s">
        <v>0</v>
      </c>
      <c r="F58" t="s">
        <v>1</v>
      </c>
      <c r="G58" t="s">
        <v>5</v>
      </c>
      <c r="H58" t="s">
        <v>6</v>
      </c>
      <c r="I58" t="s">
        <v>470</v>
      </c>
      <c r="J58" t="s">
        <v>523</v>
      </c>
      <c r="K58" t="s">
        <v>702</v>
      </c>
      <c r="L58" t="s">
        <v>703</v>
      </c>
      <c r="M58" t="s">
        <v>473</v>
      </c>
      <c r="N58" t="s">
        <v>474</v>
      </c>
      <c r="O58" t="s">
        <v>475</v>
      </c>
      <c r="P58" t="s">
        <v>500</v>
      </c>
      <c r="Q58" t="s">
        <v>704</v>
      </c>
      <c r="R58" t="s">
        <v>478</v>
      </c>
      <c r="S58" t="s">
        <v>478</v>
      </c>
      <c r="T58" t="s">
        <v>478</v>
      </c>
      <c r="U58" t="s">
        <v>705</v>
      </c>
    </row>
    <row r="59" spans="1:21" x14ac:dyDescent="0.25">
      <c r="A59" s="25">
        <v>2021211713</v>
      </c>
      <c r="B59" s="23" t="e">
        <f>VLOOKUP(A59,'전체과기대명단(레벨)_추가'!D:M,10,0)</f>
        <v>#N/A</v>
      </c>
      <c r="C59" t="s">
        <v>154</v>
      </c>
      <c r="D59" t="str">
        <f t="shared" si="0"/>
        <v>송은엽020601</v>
      </c>
      <c r="E59" t="s">
        <v>0</v>
      </c>
      <c r="F59" t="s">
        <v>1</v>
      </c>
      <c r="G59" t="s">
        <v>5</v>
      </c>
      <c r="H59" t="s">
        <v>6</v>
      </c>
      <c r="I59" t="s">
        <v>470</v>
      </c>
      <c r="K59" t="s">
        <v>706</v>
      </c>
      <c r="L59" t="s">
        <v>707</v>
      </c>
      <c r="M59" t="s">
        <v>473</v>
      </c>
      <c r="N59" t="s">
        <v>474</v>
      </c>
      <c r="O59" t="s">
        <v>475</v>
      </c>
      <c r="P59" t="s">
        <v>500</v>
      </c>
      <c r="Q59" t="s">
        <v>708</v>
      </c>
      <c r="R59" t="s">
        <v>478</v>
      </c>
      <c r="S59" t="s">
        <v>478</v>
      </c>
      <c r="T59" t="s">
        <v>478</v>
      </c>
      <c r="U59" t="s">
        <v>709</v>
      </c>
    </row>
    <row r="60" spans="1:21" x14ac:dyDescent="0.25">
      <c r="A60" s="25">
        <v>2021211714</v>
      </c>
      <c r="B60" s="23" t="e">
        <f>VLOOKUP(A60,'전체과기대명단(레벨)_추가'!D:M,10,0)</f>
        <v>#N/A</v>
      </c>
      <c r="C60" t="s">
        <v>108</v>
      </c>
      <c r="D60" t="str">
        <f t="shared" si="0"/>
        <v>김건우020614</v>
      </c>
      <c r="E60" t="s">
        <v>0</v>
      </c>
      <c r="F60" t="s">
        <v>1</v>
      </c>
      <c r="G60" t="s">
        <v>5</v>
      </c>
      <c r="H60" t="s">
        <v>6</v>
      </c>
      <c r="I60" t="s">
        <v>470</v>
      </c>
      <c r="K60" t="s">
        <v>710</v>
      </c>
      <c r="L60" t="s">
        <v>711</v>
      </c>
      <c r="M60" t="s">
        <v>473</v>
      </c>
      <c r="N60" t="s">
        <v>474</v>
      </c>
      <c r="O60" t="s">
        <v>475</v>
      </c>
      <c r="P60" t="s">
        <v>500</v>
      </c>
      <c r="Q60" t="s">
        <v>712</v>
      </c>
      <c r="R60" t="s">
        <v>478</v>
      </c>
      <c r="S60" t="s">
        <v>478</v>
      </c>
      <c r="T60" t="s">
        <v>478</v>
      </c>
      <c r="U60" t="s">
        <v>713</v>
      </c>
    </row>
    <row r="61" spans="1:21" x14ac:dyDescent="0.25">
      <c r="A61" s="25">
        <v>2021211716</v>
      </c>
      <c r="B61" s="23" t="e">
        <f>VLOOKUP(A61,'전체과기대명단(레벨)_추가'!D:M,10,0)</f>
        <v>#N/A</v>
      </c>
      <c r="C61" t="s">
        <v>155</v>
      </c>
      <c r="D61" t="str">
        <f t="shared" si="0"/>
        <v>유환준010504</v>
      </c>
      <c r="E61" t="s">
        <v>0</v>
      </c>
      <c r="F61" t="s">
        <v>1</v>
      </c>
      <c r="G61" t="s">
        <v>5</v>
      </c>
      <c r="H61" t="s">
        <v>6</v>
      </c>
      <c r="I61" t="s">
        <v>470</v>
      </c>
      <c r="K61" t="s">
        <v>714</v>
      </c>
      <c r="L61" t="s">
        <v>715</v>
      </c>
      <c r="M61" t="s">
        <v>473</v>
      </c>
      <c r="N61" t="s">
        <v>474</v>
      </c>
      <c r="O61" t="s">
        <v>475</v>
      </c>
      <c r="P61" t="s">
        <v>500</v>
      </c>
      <c r="Q61" t="s">
        <v>716</v>
      </c>
      <c r="R61" t="s">
        <v>478</v>
      </c>
      <c r="S61" t="s">
        <v>478</v>
      </c>
      <c r="T61" t="s">
        <v>478</v>
      </c>
      <c r="U61" t="s">
        <v>717</v>
      </c>
    </row>
    <row r="62" spans="1:21" x14ac:dyDescent="0.25">
      <c r="A62" s="25">
        <v>2021211717</v>
      </c>
      <c r="B62" s="23" t="e">
        <f>VLOOKUP(A62,'전체과기대명단(레벨)_추가'!D:M,10,0)</f>
        <v>#N/A</v>
      </c>
      <c r="C62" t="s">
        <v>156</v>
      </c>
      <c r="D62" t="str">
        <f t="shared" si="0"/>
        <v>윤지연021201</v>
      </c>
      <c r="E62" t="s">
        <v>0</v>
      </c>
      <c r="F62" t="s">
        <v>1</v>
      </c>
      <c r="G62" t="s">
        <v>5</v>
      </c>
      <c r="H62" t="s">
        <v>6</v>
      </c>
      <c r="I62" t="s">
        <v>470</v>
      </c>
      <c r="K62" t="s">
        <v>718</v>
      </c>
      <c r="L62" t="s">
        <v>719</v>
      </c>
      <c r="M62" t="s">
        <v>499</v>
      </c>
      <c r="N62" t="s">
        <v>474</v>
      </c>
      <c r="O62" t="s">
        <v>475</v>
      </c>
      <c r="P62" t="s">
        <v>500</v>
      </c>
      <c r="Q62" t="s">
        <v>720</v>
      </c>
      <c r="R62" t="s">
        <v>478</v>
      </c>
      <c r="S62" t="s">
        <v>478</v>
      </c>
      <c r="T62" t="s">
        <v>478</v>
      </c>
      <c r="U62" t="s">
        <v>721</v>
      </c>
    </row>
    <row r="63" spans="1:21" x14ac:dyDescent="0.25">
      <c r="A63" s="25">
        <v>2021211718</v>
      </c>
      <c r="B63" s="23" t="e">
        <f>VLOOKUP(A63,'전체과기대명단(레벨)_추가'!D:M,10,0)</f>
        <v>#N/A</v>
      </c>
      <c r="C63" t="s">
        <v>157</v>
      </c>
      <c r="D63" t="str">
        <f t="shared" si="0"/>
        <v>권민균020818</v>
      </c>
      <c r="E63" t="s">
        <v>0</v>
      </c>
      <c r="F63" t="s">
        <v>1</v>
      </c>
      <c r="G63" t="s">
        <v>5</v>
      </c>
      <c r="H63" t="s">
        <v>6</v>
      </c>
      <c r="I63" t="s">
        <v>470</v>
      </c>
      <c r="K63" t="s">
        <v>722</v>
      </c>
      <c r="L63" t="s">
        <v>723</v>
      </c>
      <c r="M63" t="s">
        <v>473</v>
      </c>
      <c r="N63" t="s">
        <v>474</v>
      </c>
      <c r="O63" t="s">
        <v>475</v>
      </c>
      <c r="P63" t="s">
        <v>500</v>
      </c>
      <c r="Q63" t="s">
        <v>724</v>
      </c>
      <c r="R63" t="s">
        <v>478</v>
      </c>
      <c r="S63" t="s">
        <v>478</v>
      </c>
      <c r="T63" t="s">
        <v>478</v>
      </c>
      <c r="U63" t="s">
        <v>725</v>
      </c>
    </row>
    <row r="64" spans="1:21" x14ac:dyDescent="0.25">
      <c r="A64" s="25">
        <v>2021211719</v>
      </c>
      <c r="B64" s="23" t="e">
        <f>VLOOKUP(A64,'전체과기대명단(레벨)_추가'!D:M,10,0)</f>
        <v>#N/A</v>
      </c>
      <c r="C64" t="s">
        <v>158</v>
      </c>
      <c r="D64" t="str">
        <f t="shared" si="0"/>
        <v>김하정020622</v>
      </c>
      <c r="E64" t="s">
        <v>0</v>
      </c>
      <c r="F64" t="s">
        <v>1</v>
      </c>
      <c r="G64" t="s">
        <v>5</v>
      </c>
      <c r="H64" t="s">
        <v>6</v>
      </c>
      <c r="I64" t="s">
        <v>470</v>
      </c>
      <c r="K64" t="s">
        <v>726</v>
      </c>
      <c r="L64" t="s">
        <v>727</v>
      </c>
      <c r="M64" t="s">
        <v>499</v>
      </c>
      <c r="N64" t="s">
        <v>474</v>
      </c>
      <c r="O64" t="s">
        <v>475</v>
      </c>
      <c r="P64" t="s">
        <v>500</v>
      </c>
      <c r="Q64" t="s">
        <v>728</v>
      </c>
      <c r="R64" t="s">
        <v>478</v>
      </c>
      <c r="S64" t="s">
        <v>478</v>
      </c>
      <c r="T64" t="s">
        <v>478</v>
      </c>
      <c r="U64" t="s">
        <v>729</v>
      </c>
    </row>
    <row r="65" spans="1:21" x14ac:dyDescent="0.25">
      <c r="A65" s="25">
        <v>2021211720</v>
      </c>
      <c r="B65" s="23" t="e">
        <f>VLOOKUP(A65,'전체과기대명단(레벨)_추가'!D:M,10,0)</f>
        <v>#N/A</v>
      </c>
      <c r="C65" t="s">
        <v>159</v>
      </c>
      <c r="D65" t="str">
        <f t="shared" si="0"/>
        <v>신우성981226</v>
      </c>
      <c r="E65" t="s">
        <v>0</v>
      </c>
      <c r="F65" t="s">
        <v>1</v>
      </c>
      <c r="G65" t="s">
        <v>5</v>
      </c>
      <c r="H65" t="s">
        <v>6</v>
      </c>
      <c r="I65" t="s">
        <v>470</v>
      </c>
      <c r="K65" t="s">
        <v>730</v>
      </c>
      <c r="L65" t="s">
        <v>731</v>
      </c>
      <c r="M65" t="s">
        <v>473</v>
      </c>
      <c r="N65" t="s">
        <v>474</v>
      </c>
      <c r="O65" t="s">
        <v>475</v>
      </c>
      <c r="P65" t="s">
        <v>500</v>
      </c>
      <c r="Q65" t="s">
        <v>732</v>
      </c>
      <c r="R65" t="s">
        <v>478</v>
      </c>
      <c r="S65" t="s">
        <v>478</v>
      </c>
      <c r="T65" t="s">
        <v>478</v>
      </c>
      <c r="U65" t="s">
        <v>733</v>
      </c>
    </row>
    <row r="66" spans="1:21" x14ac:dyDescent="0.25">
      <c r="A66" s="25">
        <v>2021211721</v>
      </c>
      <c r="B66" s="23" t="s">
        <v>2176</v>
      </c>
      <c r="C66" t="s">
        <v>734</v>
      </c>
      <c r="D66" t="str">
        <f t="shared" si="0"/>
        <v>이효정010219</v>
      </c>
      <c r="E66" t="s">
        <v>0</v>
      </c>
      <c r="F66" t="s">
        <v>1</v>
      </c>
      <c r="G66" t="s">
        <v>5</v>
      </c>
      <c r="H66" t="s">
        <v>6</v>
      </c>
      <c r="I66" t="s">
        <v>470</v>
      </c>
      <c r="K66" t="s">
        <v>735</v>
      </c>
      <c r="L66" t="s">
        <v>669</v>
      </c>
      <c r="M66" t="s">
        <v>499</v>
      </c>
      <c r="N66" t="s">
        <v>474</v>
      </c>
      <c r="O66" t="s">
        <v>475</v>
      </c>
      <c r="P66" t="s">
        <v>500</v>
      </c>
      <c r="Q66" t="s">
        <v>736</v>
      </c>
      <c r="R66" t="s">
        <v>478</v>
      </c>
      <c r="S66" t="s">
        <v>478</v>
      </c>
      <c r="T66" t="s">
        <v>478</v>
      </c>
      <c r="U66" t="s">
        <v>737</v>
      </c>
    </row>
    <row r="67" spans="1:21" x14ac:dyDescent="0.25">
      <c r="A67" s="25">
        <v>2021211722</v>
      </c>
      <c r="B67" s="23" t="s">
        <v>2176</v>
      </c>
      <c r="C67" t="s">
        <v>738</v>
      </c>
      <c r="D67" t="str">
        <f t="shared" si="0"/>
        <v>고대현000713</v>
      </c>
      <c r="E67" t="s">
        <v>0</v>
      </c>
      <c r="F67" t="s">
        <v>1</v>
      </c>
      <c r="G67" t="s">
        <v>5</v>
      </c>
      <c r="H67" t="s">
        <v>6</v>
      </c>
      <c r="I67" t="s">
        <v>470</v>
      </c>
      <c r="K67" t="s">
        <v>739</v>
      </c>
      <c r="L67" t="s">
        <v>740</v>
      </c>
      <c r="M67" t="s">
        <v>473</v>
      </c>
      <c r="N67" t="s">
        <v>474</v>
      </c>
      <c r="O67" t="s">
        <v>475</v>
      </c>
      <c r="P67" t="s">
        <v>500</v>
      </c>
      <c r="Q67" t="s">
        <v>741</v>
      </c>
      <c r="R67" t="s">
        <v>478</v>
      </c>
      <c r="S67" t="s">
        <v>478</v>
      </c>
      <c r="T67" t="s">
        <v>478</v>
      </c>
      <c r="U67" t="s">
        <v>742</v>
      </c>
    </row>
    <row r="68" spans="1:21" x14ac:dyDescent="0.25">
      <c r="A68" s="25">
        <v>2021211723</v>
      </c>
      <c r="B68" s="23" t="s">
        <v>2176</v>
      </c>
      <c r="C68" t="s">
        <v>743</v>
      </c>
      <c r="D68" t="str">
        <f t="shared" ref="D68:D131" si="1">C68&amp;L68</f>
        <v>손재욱010502</v>
      </c>
      <c r="E68" t="s">
        <v>0</v>
      </c>
      <c r="F68" t="s">
        <v>1</v>
      </c>
      <c r="G68" t="s">
        <v>5</v>
      </c>
      <c r="H68" t="s">
        <v>6</v>
      </c>
      <c r="I68" t="s">
        <v>470</v>
      </c>
      <c r="K68" t="s">
        <v>744</v>
      </c>
      <c r="L68" t="s">
        <v>745</v>
      </c>
      <c r="M68" t="s">
        <v>473</v>
      </c>
      <c r="N68" t="s">
        <v>474</v>
      </c>
      <c r="O68" t="s">
        <v>475</v>
      </c>
      <c r="P68" t="s">
        <v>500</v>
      </c>
      <c r="Q68" t="s">
        <v>746</v>
      </c>
      <c r="R68" t="s">
        <v>478</v>
      </c>
      <c r="S68" t="s">
        <v>478</v>
      </c>
      <c r="T68" t="s">
        <v>478</v>
      </c>
      <c r="U68" t="s">
        <v>747</v>
      </c>
    </row>
    <row r="69" spans="1:21" x14ac:dyDescent="0.25">
      <c r="A69" s="25">
        <v>2021211724</v>
      </c>
      <c r="B69" s="23" t="s">
        <v>2176</v>
      </c>
      <c r="C69" t="s">
        <v>748</v>
      </c>
      <c r="D69" t="str">
        <f t="shared" si="1"/>
        <v>박문경980421</v>
      </c>
      <c r="E69" t="s">
        <v>0</v>
      </c>
      <c r="F69" t="s">
        <v>1</v>
      </c>
      <c r="G69" t="s">
        <v>5</v>
      </c>
      <c r="H69" t="s">
        <v>6</v>
      </c>
      <c r="I69" t="s">
        <v>470</v>
      </c>
      <c r="K69" t="s">
        <v>749</v>
      </c>
      <c r="L69" t="s">
        <v>750</v>
      </c>
      <c r="M69" t="s">
        <v>499</v>
      </c>
      <c r="N69" t="s">
        <v>474</v>
      </c>
      <c r="O69" t="s">
        <v>475</v>
      </c>
      <c r="P69" t="s">
        <v>500</v>
      </c>
      <c r="Q69" t="s">
        <v>751</v>
      </c>
      <c r="R69" t="s">
        <v>478</v>
      </c>
      <c r="S69" t="s">
        <v>478</v>
      </c>
      <c r="T69" t="s">
        <v>478</v>
      </c>
      <c r="U69" t="s">
        <v>752</v>
      </c>
    </row>
    <row r="70" spans="1:21" x14ac:dyDescent="0.25">
      <c r="A70" s="25">
        <v>2021211726</v>
      </c>
      <c r="B70" s="23" t="s">
        <v>2176</v>
      </c>
      <c r="C70" t="s">
        <v>753</v>
      </c>
      <c r="D70" t="str">
        <f t="shared" si="1"/>
        <v>장건아020304</v>
      </c>
      <c r="E70" t="s">
        <v>0</v>
      </c>
      <c r="F70" t="s">
        <v>1</v>
      </c>
      <c r="G70" t="s">
        <v>5</v>
      </c>
      <c r="H70" t="s">
        <v>6</v>
      </c>
      <c r="I70" t="s">
        <v>470</v>
      </c>
      <c r="K70" t="s">
        <v>754</v>
      </c>
      <c r="L70" t="s">
        <v>755</v>
      </c>
      <c r="M70" t="s">
        <v>473</v>
      </c>
      <c r="N70" t="s">
        <v>474</v>
      </c>
      <c r="O70" t="s">
        <v>475</v>
      </c>
      <c r="P70" t="s">
        <v>500</v>
      </c>
      <c r="Q70" t="s">
        <v>756</v>
      </c>
      <c r="R70" t="s">
        <v>478</v>
      </c>
      <c r="S70" t="s">
        <v>478</v>
      </c>
      <c r="T70" t="s">
        <v>478</v>
      </c>
      <c r="U70" t="s">
        <v>757</v>
      </c>
    </row>
    <row r="71" spans="1:21" x14ac:dyDescent="0.25">
      <c r="A71" s="25">
        <v>2021211820</v>
      </c>
      <c r="B71" s="23" t="e">
        <f>VLOOKUP(A71,'전체과기대명단(레벨)_추가'!D:M,10,0)</f>
        <v>#N/A</v>
      </c>
      <c r="C71" t="s">
        <v>160</v>
      </c>
      <c r="D71" t="str">
        <f t="shared" si="1"/>
        <v>전현구010726</v>
      </c>
      <c r="E71" t="s">
        <v>0</v>
      </c>
      <c r="F71" t="s">
        <v>1</v>
      </c>
      <c r="G71" t="s">
        <v>5</v>
      </c>
      <c r="H71" t="s">
        <v>7</v>
      </c>
      <c r="I71" t="s">
        <v>470</v>
      </c>
      <c r="K71" t="s">
        <v>758</v>
      </c>
      <c r="L71" t="s">
        <v>759</v>
      </c>
      <c r="M71" t="s">
        <v>473</v>
      </c>
      <c r="N71" t="s">
        <v>474</v>
      </c>
      <c r="O71" t="s">
        <v>475</v>
      </c>
      <c r="P71" t="s">
        <v>500</v>
      </c>
      <c r="Q71" t="s">
        <v>760</v>
      </c>
      <c r="R71" t="s">
        <v>478</v>
      </c>
      <c r="S71" t="s">
        <v>478</v>
      </c>
      <c r="T71" t="s">
        <v>478</v>
      </c>
      <c r="U71" t="s">
        <v>761</v>
      </c>
    </row>
    <row r="72" spans="1:21" x14ac:dyDescent="0.25">
      <c r="A72" s="25">
        <v>2021211821</v>
      </c>
      <c r="B72" s="23" t="e">
        <f>VLOOKUP(A72,'전체과기대명단(레벨)_추가'!D:M,10,0)</f>
        <v>#N/A</v>
      </c>
      <c r="C72" t="s">
        <v>161</v>
      </c>
      <c r="D72" t="str">
        <f t="shared" si="1"/>
        <v>남지영020822</v>
      </c>
      <c r="E72" t="s">
        <v>0</v>
      </c>
      <c r="F72" t="s">
        <v>1</v>
      </c>
      <c r="G72" t="s">
        <v>5</v>
      </c>
      <c r="H72" t="s">
        <v>7</v>
      </c>
      <c r="I72" t="s">
        <v>470</v>
      </c>
      <c r="K72" t="s">
        <v>762</v>
      </c>
      <c r="L72" t="s">
        <v>763</v>
      </c>
      <c r="M72" t="s">
        <v>499</v>
      </c>
      <c r="N72" t="s">
        <v>474</v>
      </c>
      <c r="O72" t="s">
        <v>475</v>
      </c>
      <c r="P72" t="s">
        <v>500</v>
      </c>
      <c r="Q72" t="s">
        <v>764</v>
      </c>
      <c r="R72" t="s">
        <v>478</v>
      </c>
      <c r="S72" t="s">
        <v>478</v>
      </c>
      <c r="T72" t="s">
        <v>478</v>
      </c>
      <c r="U72" t="s">
        <v>765</v>
      </c>
    </row>
    <row r="73" spans="1:21" x14ac:dyDescent="0.25">
      <c r="A73" s="25">
        <v>2021211822</v>
      </c>
      <c r="B73" s="23" t="e">
        <f>VLOOKUP(A73,'전체과기대명단(레벨)_추가'!D:M,10,0)</f>
        <v>#N/A</v>
      </c>
      <c r="C73" t="s">
        <v>67</v>
      </c>
      <c r="D73" t="str">
        <f t="shared" si="1"/>
        <v>정상훈010929</v>
      </c>
      <c r="E73" t="s">
        <v>0</v>
      </c>
      <c r="F73" t="s">
        <v>1</v>
      </c>
      <c r="G73" t="s">
        <v>5</v>
      </c>
      <c r="H73" t="s">
        <v>7</v>
      </c>
      <c r="I73" t="s">
        <v>470</v>
      </c>
      <c r="K73" t="s">
        <v>766</v>
      </c>
      <c r="L73" t="s">
        <v>767</v>
      </c>
      <c r="M73" t="s">
        <v>473</v>
      </c>
      <c r="N73" t="s">
        <v>474</v>
      </c>
      <c r="O73" t="s">
        <v>475</v>
      </c>
      <c r="P73" t="s">
        <v>500</v>
      </c>
      <c r="Q73" t="s">
        <v>768</v>
      </c>
      <c r="R73" t="s">
        <v>478</v>
      </c>
      <c r="S73" t="s">
        <v>478</v>
      </c>
      <c r="T73" t="s">
        <v>478</v>
      </c>
      <c r="U73" t="s">
        <v>769</v>
      </c>
    </row>
    <row r="74" spans="1:21" x14ac:dyDescent="0.25">
      <c r="A74" s="25">
        <v>2021211823</v>
      </c>
      <c r="B74" s="23" t="e">
        <f>VLOOKUP(A74,'전체과기대명단(레벨)_추가'!D:M,10,0)</f>
        <v>#N/A</v>
      </c>
      <c r="C74" t="s">
        <v>162</v>
      </c>
      <c r="D74" t="str">
        <f t="shared" si="1"/>
        <v>조해원020109</v>
      </c>
      <c r="E74" t="s">
        <v>0</v>
      </c>
      <c r="F74" t="s">
        <v>1</v>
      </c>
      <c r="G74" t="s">
        <v>5</v>
      </c>
      <c r="H74" t="s">
        <v>7</v>
      </c>
      <c r="I74" t="s">
        <v>470</v>
      </c>
      <c r="K74" t="s">
        <v>770</v>
      </c>
      <c r="L74" t="s">
        <v>771</v>
      </c>
      <c r="M74" t="s">
        <v>473</v>
      </c>
      <c r="N74" t="s">
        <v>474</v>
      </c>
      <c r="O74" t="s">
        <v>475</v>
      </c>
      <c r="P74" t="s">
        <v>500</v>
      </c>
      <c r="Q74" t="s">
        <v>772</v>
      </c>
      <c r="R74" t="s">
        <v>478</v>
      </c>
      <c r="S74" t="s">
        <v>478</v>
      </c>
      <c r="T74" t="s">
        <v>478</v>
      </c>
      <c r="U74" t="s">
        <v>773</v>
      </c>
    </row>
    <row r="75" spans="1:21" x14ac:dyDescent="0.25">
      <c r="A75" s="25">
        <v>2021211824</v>
      </c>
      <c r="B75" s="23" t="e">
        <f>VLOOKUP(A75,'전체과기대명단(레벨)_추가'!D:M,10,0)</f>
        <v>#N/A</v>
      </c>
      <c r="C75" t="s">
        <v>163</v>
      </c>
      <c r="D75" t="str">
        <f t="shared" si="1"/>
        <v>구재현011227</v>
      </c>
      <c r="E75" t="s">
        <v>0</v>
      </c>
      <c r="F75" t="s">
        <v>1</v>
      </c>
      <c r="G75" t="s">
        <v>5</v>
      </c>
      <c r="H75" t="s">
        <v>7</v>
      </c>
      <c r="I75" t="s">
        <v>470</v>
      </c>
      <c r="K75" t="s">
        <v>774</v>
      </c>
      <c r="L75" t="s">
        <v>775</v>
      </c>
      <c r="M75" t="s">
        <v>499</v>
      </c>
      <c r="N75" t="s">
        <v>474</v>
      </c>
      <c r="O75" t="s">
        <v>475</v>
      </c>
      <c r="P75" t="s">
        <v>500</v>
      </c>
      <c r="Q75" t="s">
        <v>776</v>
      </c>
      <c r="R75" t="s">
        <v>478</v>
      </c>
      <c r="S75" t="s">
        <v>478</v>
      </c>
      <c r="T75" t="s">
        <v>478</v>
      </c>
      <c r="U75" t="s">
        <v>777</v>
      </c>
    </row>
    <row r="76" spans="1:21" x14ac:dyDescent="0.25">
      <c r="A76" s="25">
        <v>2021211825</v>
      </c>
      <c r="B76" s="23" t="e">
        <f>VLOOKUP(A76,'전체과기대명단(레벨)_추가'!D:M,10,0)</f>
        <v>#N/A</v>
      </c>
      <c r="C76" t="s">
        <v>164</v>
      </c>
      <c r="D76" t="str">
        <f t="shared" si="1"/>
        <v>원은정001004</v>
      </c>
      <c r="E76" t="s">
        <v>0</v>
      </c>
      <c r="F76" t="s">
        <v>1</v>
      </c>
      <c r="G76" t="s">
        <v>5</v>
      </c>
      <c r="H76" t="s">
        <v>7</v>
      </c>
      <c r="I76" t="s">
        <v>470</v>
      </c>
      <c r="K76" t="s">
        <v>778</v>
      </c>
      <c r="L76" t="s">
        <v>779</v>
      </c>
      <c r="M76" t="s">
        <v>499</v>
      </c>
      <c r="N76" t="s">
        <v>474</v>
      </c>
      <c r="O76" t="s">
        <v>475</v>
      </c>
      <c r="P76" t="s">
        <v>500</v>
      </c>
      <c r="Q76" t="s">
        <v>780</v>
      </c>
      <c r="R76" t="s">
        <v>478</v>
      </c>
      <c r="S76" t="s">
        <v>478</v>
      </c>
      <c r="T76" t="s">
        <v>478</v>
      </c>
      <c r="U76" t="s">
        <v>781</v>
      </c>
    </row>
    <row r="77" spans="1:21" x14ac:dyDescent="0.25">
      <c r="A77" s="25">
        <v>2021211826</v>
      </c>
      <c r="B77" s="23" t="e">
        <f>VLOOKUP(A77,'전체과기대명단(레벨)_추가'!D:M,10,0)</f>
        <v>#N/A</v>
      </c>
      <c r="C77" t="s">
        <v>165</v>
      </c>
      <c r="D77" t="str">
        <f t="shared" si="1"/>
        <v>김채린010130</v>
      </c>
      <c r="E77" t="s">
        <v>0</v>
      </c>
      <c r="F77" t="s">
        <v>1</v>
      </c>
      <c r="G77" t="s">
        <v>5</v>
      </c>
      <c r="H77" t="s">
        <v>7</v>
      </c>
      <c r="I77" t="s">
        <v>470</v>
      </c>
      <c r="K77" t="s">
        <v>782</v>
      </c>
      <c r="L77" t="s">
        <v>783</v>
      </c>
      <c r="M77" t="s">
        <v>499</v>
      </c>
      <c r="N77" t="s">
        <v>474</v>
      </c>
      <c r="O77" t="s">
        <v>475</v>
      </c>
      <c r="P77" t="s">
        <v>500</v>
      </c>
      <c r="Q77" t="s">
        <v>784</v>
      </c>
      <c r="R77" t="s">
        <v>478</v>
      </c>
      <c r="S77" t="s">
        <v>478</v>
      </c>
      <c r="T77" t="s">
        <v>478</v>
      </c>
      <c r="U77" t="s">
        <v>785</v>
      </c>
    </row>
    <row r="78" spans="1:21" x14ac:dyDescent="0.25">
      <c r="A78" s="25">
        <v>2021211827</v>
      </c>
      <c r="B78" s="23" t="e">
        <f>VLOOKUP(A78,'전체과기대명단(레벨)_추가'!D:M,10,0)</f>
        <v>#N/A</v>
      </c>
      <c r="C78" t="s">
        <v>77</v>
      </c>
      <c r="D78" t="str">
        <f t="shared" si="1"/>
        <v>이지윤020226</v>
      </c>
      <c r="E78" t="s">
        <v>0</v>
      </c>
      <c r="F78" t="s">
        <v>1</v>
      </c>
      <c r="G78" t="s">
        <v>5</v>
      </c>
      <c r="H78" t="s">
        <v>7</v>
      </c>
      <c r="I78" t="s">
        <v>470</v>
      </c>
      <c r="K78" t="s">
        <v>786</v>
      </c>
      <c r="L78" t="s">
        <v>787</v>
      </c>
      <c r="M78" t="s">
        <v>499</v>
      </c>
      <c r="N78" t="s">
        <v>474</v>
      </c>
      <c r="O78" t="s">
        <v>475</v>
      </c>
      <c r="P78" t="s">
        <v>500</v>
      </c>
      <c r="Q78" t="s">
        <v>788</v>
      </c>
      <c r="R78" t="s">
        <v>478</v>
      </c>
      <c r="S78" t="s">
        <v>478</v>
      </c>
      <c r="T78" t="s">
        <v>478</v>
      </c>
      <c r="U78" t="s">
        <v>789</v>
      </c>
    </row>
    <row r="79" spans="1:21" x14ac:dyDescent="0.25">
      <c r="A79" s="25">
        <v>2021211828</v>
      </c>
      <c r="B79" s="23" t="e">
        <f>VLOOKUP(A79,'전체과기대명단(레벨)_추가'!D:M,10,0)</f>
        <v>#N/A</v>
      </c>
      <c r="C79" t="s">
        <v>92</v>
      </c>
      <c r="D79" t="str">
        <f t="shared" si="1"/>
        <v>박시연010314</v>
      </c>
      <c r="E79" t="s">
        <v>0</v>
      </c>
      <c r="F79" t="s">
        <v>1</v>
      </c>
      <c r="G79" t="s">
        <v>5</v>
      </c>
      <c r="H79" t="s">
        <v>7</v>
      </c>
      <c r="I79" t="s">
        <v>470</v>
      </c>
      <c r="K79" t="s">
        <v>790</v>
      </c>
      <c r="L79" t="s">
        <v>791</v>
      </c>
      <c r="M79" t="s">
        <v>499</v>
      </c>
      <c r="N79" t="s">
        <v>474</v>
      </c>
      <c r="O79" t="s">
        <v>475</v>
      </c>
      <c r="P79" t="s">
        <v>500</v>
      </c>
      <c r="Q79" t="s">
        <v>792</v>
      </c>
      <c r="R79" t="s">
        <v>478</v>
      </c>
      <c r="S79" t="s">
        <v>478</v>
      </c>
      <c r="T79" t="s">
        <v>478</v>
      </c>
      <c r="U79" t="s">
        <v>793</v>
      </c>
    </row>
    <row r="80" spans="1:21" x14ac:dyDescent="0.25">
      <c r="A80" s="25">
        <v>2021211830</v>
      </c>
      <c r="B80" s="23" t="e">
        <f>VLOOKUP(A80,'전체과기대명단(레벨)_추가'!D:M,10,0)</f>
        <v>#N/A</v>
      </c>
      <c r="C80" t="s">
        <v>166</v>
      </c>
      <c r="D80" t="str">
        <f t="shared" si="1"/>
        <v>심서현020302</v>
      </c>
      <c r="E80" t="s">
        <v>0</v>
      </c>
      <c r="F80" t="s">
        <v>1</v>
      </c>
      <c r="G80" t="s">
        <v>5</v>
      </c>
      <c r="H80" t="s">
        <v>7</v>
      </c>
      <c r="I80" t="s">
        <v>470</v>
      </c>
      <c r="K80" t="s">
        <v>794</v>
      </c>
      <c r="L80" t="s">
        <v>795</v>
      </c>
      <c r="M80" t="s">
        <v>499</v>
      </c>
      <c r="N80" t="s">
        <v>474</v>
      </c>
      <c r="O80" t="s">
        <v>475</v>
      </c>
      <c r="P80" t="s">
        <v>500</v>
      </c>
      <c r="Q80" t="s">
        <v>796</v>
      </c>
      <c r="R80" t="s">
        <v>478</v>
      </c>
      <c r="S80" t="s">
        <v>478</v>
      </c>
      <c r="T80" t="s">
        <v>478</v>
      </c>
      <c r="U80" t="s">
        <v>797</v>
      </c>
    </row>
    <row r="81" spans="1:21" x14ac:dyDescent="0.25">
      <c r="A81" s="25">
        <v>2021211831</v>
      </c>
      <c r="B81" s="23" t="e">
        <f>VLOOKUP(A81,'전체과기대명단(레벨)_추가'!D:M,10,0)</f>
        <v>#N/A</v>
      </c>
      <c r="C81" t="s">
        <v>167</v>
      </c>
      <c r="D81" t="str">
        <f t="shared" si="1"/>
        <v>김지선020215</v>
      </c>
      <c r="E81" t="s">
        <v>0</v>
      </c>
      <c r="F81" t="s">
        <v>1</v>
      </c>
      <c r="G81" t="s">
        <v>5</v>
      </c>
      <c r="H81" t="s">
        <v>7</v>
      </c>
      <c r="I81" t="s">
        <v>470</v>
      </c>
      <c r="K81" t="s">
        <v>798</v>
      </c>
      <c r="L81" t="s">
        <v>799</v>
      </c>
      <c r="M81" t="s">
        <v>499</v>
      </c>
      <c r="N81" t="s">
        <v>474</v>
      </c>
      <c r="O81" t="s">
        <v>475</v>
      </c>
      <c r="P81" t="s">
        <v>500</v>
      </c>
      <c r="Q81" t="s">
        <v>800</v>
      </c>
      <c r="R81" t="s">
        <v>478</v>
      </c>
      <c r="S81" t="s">
        <v>478</v>
      </c>
      <c r="T81" t="s">
        <v>478</v>
      </c>
      <c r="U81" t="s">
        <v>801</v>
      </c>
    </row>
    <row r="82" spans="1:21" x14ac:dyDescent="0.25">
      <c r="A82" s="25">
        <v>2021211832</v>
      </c>
      <c r="B82" s="23" t="e">
        <f>VLOOKUP(A82,'전체과기대명단(레벨)_추가'!D:M,10,0)</f>
        <v>#N/A</v>
      </c>
      <c r="C82" t="s">
        <v>168</v>
      </c>
      <c r="D82" t="str">
        <f t="shared" si="1"/>
        <v>최세은020319</v>
      </c>
      <c r="E82" t="s">
        <v>0</v>
      </c>
      <c r="F82" t="s">
        <v>1</v>
      </c>
      <c r="G82" t="s">
        <v>5</v>
      </c>
      <c r="H82" t="s">
        <v>7</v>
      </c>
      <c r="I82" t="s">
        <v>470</v>
      </c>
      <c r="K82" t="s">
        <v>802</v>
      </c>
      <c r="L82" t="s">
        <v>803</v>
      </c>
      <c r="M82" t="s">
        <v>499</v>
      </c>
      <c r="N82" t="s">
        <v>474</v>
      </c>
      <c r="O82" t="s">
        <v>475</v>
      </c>
      <c r="P82" t="s">
        <v>500</v>
      </c>
      <c r="Q82" t="s">
        <v>804</v>
      </c>
      <c r="R82" t="s">
        <v>478</v>
      </c>
      <c r="S82" t="s">
        <v>478</v>
      </c>
      <c r="T82" t="s">
        <v>478</v>
      </c>
      <c r="U82" t="s">
        <v>805</v>
      </c>
    </row>
    <row r="83" spans="1:21" x14ac:dyDescent="0.25">
      <c r="A83" s="25">
        <v>2021211833</v>
      </c>
      <c r="B83" s="23" t="e">
        <f>VLOOKUP(A83,'전체과기대명단(레벨)_추가'!D:M,10,0)</f>
        <v>#N/A</v>
      </c>
      <c r="C83" t="s">
        <v>169</v>
      </c>
      <c r="D83" t="str">
        <f t="shared" si="1"/>
        <v>노수빈020513</v>
      </c>
      <c r="E83" t="s">
        <v>0</v>
      </c>
      <c r="F83" t="s">
        <v>1</v>
      </c>
      <c r="G83" t="s">
        <v>5</v>
      </c>
      <c r="H83" t="s">
        <v>7</v>
      </c>
      <c r="I83" t="s">
        <v>470</v>
      </c>
      <c r="K83" t="s">
        <v>806</v>
      </c>
      <c r="L83" t="s">
        <v>807</v>
      </c>
      <c r="M83" t="s">
        <v>499</v>
      </c>
      <c r="N83" t="s">
        <v>474</v>
      </c>
      <c r="O83" t="s">
        <v>475</v>
      </c>
      <c r="P83" t="s">
        <v>500</v>
      </c>
      <c r="Q83" t="s">
        <v>808</v>
      </c>
      <c r="R83" t="s">
        <v>478</v>
      </c>
      <c r="S83" t="s">
        <v>478</v>
      </c>
      <c r="T83" t="s">
        <v>478</v>
      </c>
      <c r="U83" t="s">
        <v>809</v>
      </c>
    </row>
    <row r="84" spans="1:21" x14ac:dyDescent="0.25">
      <c r="A84" s="25">
        <v>2021211834</v>
      </c>
      <c r="B84" s="23" t="e">
        <f>VLOOKUP(A84,'전체과기대명단(레벨)_추가'!D:M,10,0)</f>
        <v>#N/A</v>
      </c>
      <c r="C84" t="s">
        <v>170</v>
      </c>
      <c r="D84" t="str">
        <f t="shared" si="1"/>
        <v>김인태020413</v>
      </c>
      <c r="E84" t="s">
        <v>0</v>
      </c>
      <c r="F84" t="s">
        <v>1</v>
      </c>
      <c r="G84" t="s">
        <v>5</v>
      </c>
      <c r="H84" t="s">
        <v>7</v>
      </c>
      <c r="I84" t="s">
        <v>470</v>
      </c>
      <c r="K84" t="s">
        <v>810</v>
      </c>
      <c r="L84" t="s">
        <v>811</v>
      </c>
      <c r="M84" t="s">
        <v>473</v>
      </c>
      <c r="N84" t="s">
        <v>474</v>
      </c>
      <c r="O84" t="s">
        <v>475</v>
      </c>
      <c r="P84" t="s">
        <v>500</v>
      </c>
      <c r="Q84" t="s">
        <v>812</v>
      </c>
      <c r="R84" t="s">
        <v>478</v>
      </c>
      <c r="S84" t="s">
        <v>478</v>
      </c>
      <c r="T84" t="s">
        <v>478</v>
      </c>
      <c r="U84" t="s">
        <v>813</v>
      </c>
    </row>
    <row r="85" spans="1:21" x14ac:dyDescent="0.25">
      <c r="A85" s="25">
        <v>2021211835</v>
      </c>
      <c r="B85" s="23" t="e">
        <f>VLOOKUP(A85,'전체과기대명단(레벨)_추가'!D:M,10,0)</f>
        <v>#N/A</v>
      </c>
      <c r="C85" t="s">
        <v>171</v>
      </c>
      <c r="D85" t="str">
        <f t="shared" si="1"/>
        <v>박수호020927</v>
      </c>
      <c r="E85" t="s">
        <v>0</v>
      </c>
      <c r="F85" t="s">
        <v>1</v>
      </c>
      <c r="G85" t="s">
        <v>5</v>
      </c>
      <c r="H85" t="s">
        <v>7</v>
      </c>
      <c r="I85" t="s">
        <v>470</v>
      </c>
      <c r="K85" t="s">
        <v>814</v>
      </c>
      <c r="L85" t="s">
        <v>815</v>
      </c>
      <c r="M85" t="s">
        <v>473</v>
      </c>
      <c r="N85" t="s">
        <v>474</v>
      </c>
      <c r="O85" t="s">
        <v>475</v>
      </c>
      <c r="P85" t="s">
        <v>500</v>
      </c>
      <c r="Q85" t="s">
        <v>816</v>
      </c>
      <c r="R85" t="s">
        <v>478</v>
      </c>
      <c r="S85" t="s">
        <v>478</v>
      </c>
      <c r="T85" t="s">
        <v>478</v>
      </c>
      <c r="U85" t="s">
        <v>817</v>
      </c>
    </row>
    <row r="86" spans="1:21" x14ac:dyDescent="0.25">
      <c r="A86" s="25">
        <v>2021211836</v>
      </c>
      <c r="B86" s="23" t="e">
        <f>VLOOKUP(A86,'전체과기대명단(레벨)_추가'!D:M,10,0)</f>
        <v>#N/A</v>
      </c>
      <c r="C86" t="s">
        <v>172</v>
      </c>
      <c r="D86" t="str">
        <f t="shared" si="1"/>
        <v>박성권020903</v>
      </c>
      <c r="E86" t="s">
        <v>0</v>
      </c>
      <c r="F86" t="s">
        <v>1</v>
      </c>
      <c r="G86" t="s">
        <v>5</v>
      </c>
      <c r="H86" t="s">
        <v>7</v>
      </c>
      <c r="I86" t="s">
        <v>470</v>
      </c>
      <c r="K86" t="s">
        <v>818</v>
      </c>
      <c r="L86" t="s">
        <v>819</v>
      </c>
      <c r="M86" t="s">
        <v>473</v>
      </c>
      <c r="N86" t="s">
        <v>474</v>
      </c>
      <c r="O86" t="s">
        <v>475</v>
      </c>
      <c r="P86" t="s">
        <v>500</v>
      </c>
      <c r="Q86" t="s">
        <v>820</v>
      </c>
      <c r="R86" t="s">
        <v>478</v>
      </c>
      <c r="S86" t="s">
        <v>478</v>
      </c>
      <c r="T86" t="s">
        <v>478</v>
      </c>
      <c r="U86" t="s">
        <v>821</v>
      </c>
    </row>
    <row r="87" spans="1:21" x14ac:dyDescent="0.25">
      <c r="A87" s="25">
        <v>2021211837</v>
      </c>
      <c r="B87" s="23" t="e">
        <f>VLOOKUP(A87,'전체과기대명단(레벨)_추가'!D:M,10,0)</f>
        <v>#N/A</v>
      </c>
      <c r="C87" t="s">
        <v>173</v>
      </c>
      <c r="D87" t="str">
        <f t="shared" si="1"/>
        <v>손정연021121</v>
      </c>
      <c r="E87" t="s">
        <v>0</v>
      </c>
      <c r="F87" t="s">
        <v>1</v>
      </c>
      <c r="G87" t="s">
        <v>5</v>
      </c>
      <c r="H87" t="s">
        <v>7</v>
      </c>
      <c r="I87" t="s">
        <v>470</v>
      </c>
      <c r="K87" t="s">
        <v>822</v>
      </c>
      <c r="L87" t="s">
        <v>823</v>
      </c>
      <c r="M87" t="s">
        <v>499</v>
      </c>
      <c r="N87" t="s">
        <v>474</v>
      </c>
      <c r="O87" t="s">
        <v>475</v>
      </c>
      <c r="P87" t="s">
        <v>500</v>
      </c>
      <c r="Q87" t="s">
        <v>824</v>
      </c>
      <c r="R87" t="s">
        <v>478</v>
      </c>
      <c r="S87" t="s">
        <v>478</v>
      </c>
      <c r="T87" t="s">
        <v>478</v>
      </c>
      <c r="U87" t="s">
        <v>825</v>
      </c>
    </row>
    <row r="88" spans="1:21" x14ac:dyDescent="0.25">
      <c r="A88" s="25">
        <v>2021211838</v>
      </c>
      <c r="B88" s="23" t="e">
        <f>VLOOKUP(A88,'전체과기대명단(레벨)_추가'!D:M,10,0)</f>
        <v>#N/A</v>
      </c>
      <c r="C88" t="s">
        <v>174</v>
      </c>
      <c r="D88" t="str">
        <f t="shared" si="1"/>
        <v>김선혜020726</v>
      </c>
      <c r="E88" t="s">
        <v>0</v>
      </c>
      <c r="F88" t="s">
        <v>1</v>
      </c>
      <c r="G88" t="s">
        <v>5</v>
      </c>
      <c r="H88" t="s">
        <v>7</v>
      </c>
      <c r="I88" t="s">
        <v>470</v>
      </c>
      <c r="J88" t="s">
        <v>523</v>
      </c>
      <c r="K88" t="s">
        <v>826</v>
      </c>
      <c r="L88" t="s">
        <v>827</v>
      </c>
      <c r="M88" t="s">
        <v>499</v>
      </c>
      <c r="N88" t="s">
        <v>474</v>
      </c>
      <c r="O88" t="s">
        <v>475</v>
      </c>
      <c r="P88" t="s">
        <v>500</v>
      </c>
      <c r="Q88" t="s">
        <v>828</v>
      </c>
      <c r="R88" t="s">
        <v>478</v>
      </c>
      <c r="S88" t="s">
        <v>478</v>
      </c>
      <c r="T88" t="s">
        <v>478</v>
      </c>
      <c r="U88" t="s">
        <v>829</v>
      </c>
    </row>
    <row r="89" spans="1:21" x14ac:dyDescent="0.25">
      <c r="A89" s="25">
        <v>2021211839</v>
      </c>
      <c r="B89" s="23" t="e">
        <f>VLOOKUP(A89,'전체과기대명단(레벨)_추가'!D:M,10,0)</f>
        <v>#N/A</v>
      </c>
      <c r="C89" t="s">
        <v>175</v>
      </c>
      <c r="D89" t="str">
        <f t="shared" si="1"/>
        <v>박지현020627</v>
      </c>
      <c r="E89" t="s">
        <v>0</v>
      </c>
      <c r="F89" t="s">
        <v>1</v>
      </c>
      <c r="G89" t="s">
        <v>5</v>
      </c>
      <c r="H89" t="s">
        <v>7</v>
      </c>
      <c r="I89" t="s">
        <v>470</v>
      </c>
      <c r="K89" t="s">
        <v>830</v>
      </c>
      <c r="L89" t="s">
        <v>831</v>
      </c>
      <c r="M89" t="s">
        <v>499</v>
      </c>
      <c r="N89" t="s">
        <v>474</v>
      </c>
      <c r="O89" t="s">
        <v>475</v>
      </c>
      <c r="P89" t="s">
        <v>500</v>
      </c>
      <c r="Q89" t="s">
        <v>832</v>
      </c>
      <c r="R89" t="s">
        <v>478</v>
      </c>
      <c r="S89" t="s">
        <v>478</v>
      </c>
      <c r="T89" t="s">
        <v>478</v>
      </c>
      <c r="U89" t="s">
        <v>833</v>
      </c>
    </row>
    <row r="90" spans="1:21" x14ac:dyDescent="0.25">
      <c r="A90" s="25">
        <v>2021211840</v>
      </c>
      <c r="B90" s="23" t="e">
        <f>VLOOKUP(A90,'전체과기대명단(레벨)_추가'!D:M,10,0)</f>
        <v>#N/A</v>
      </c>
      <c r="C90" t="s">
        <v>176</v>
      </c>
      <c r="D90" t="str">
        <f t="shared" si="1"/>
        <v>조혜준020422</v>
      </c>
      <c r="E90" t="s">
        <v>0</v>
      </c>
      <c r="F90" t="s">
        <v>1</v>
      </c>
      <c r="G90" t="s">
        <v>5</v>
      </c>
      <c r="H90" t="s">
        <v>7</v>
      </c>
      <c r="I90" t="s">
        <v>470</v>
      </c>
      <c r="K90" t="s">
        <v>834</v>
      </c>
      <c r="L90" t="s">
        <v>835</v>
      </c>
      <c r="M90" t="s">
        <v>499</v>
      </c>
      <c r="N90" t="s">
        <v>474</v>
      </c>
      <c r="O90" t="s">
        <v>475</v>
      </c>
      <c r="P90" t="s">
        <v>500</v>
      </c>
      <c r="Q90" t="s">
        <v>836</v>
      </c>
      <c r="R90" t="s">
        <v>478</v>
      </c>
      <c r="S90" t="s">
        <v>478</v>
      </c>
      <c r="T90" t="s">
        <v>478</v>
      </c>
      <c r="U90" t="s">
        <v>837</v>
      </c>
    </row>
    <row r="91" spans="1:21" x14ac:dyDescent="0.25">
      <c r="A91" s="25">
        <v>2021211841</v>
      </c>
      <c r="B91" s="23" t="e">
        <f>VLOOKUP(A91,'전체과기대명단(레벨)_추가'!D:M,10,0)</f>
        <v>#N/A</v>
      </c>
      <c r="C91" t="s">
        <v>177</v>
      </c>
      <c r="D91" t="str">
        <f t="shared" si="1"/>
        <v>우정현021115</v>
      </c>
      <c r="E91" t="s">
        <v>0</v>
      </c>
      <c r="F91" t="s">
        <v>1</v>
      </c>
      <c r="G91" t="s">
        <v>5</v>
      </c>
      <c r="H91" t="s">
        <v>7</v>
      </c>
      <c r="I91" t="s">
        <v>470</v>
      </c>
      <c r="K91" t="s">
        <v>838</v>
      </c>
      <c r="L91" t="s">
        <v>839</v>
      </c>
      <c r="M91" t="s">
        <v>499</v>
      </c>
      <c r="N91" t="s">
        <v>474</v>
      </c>
      <c r="O91" t="s">
        <v>475</v>
      </c>
      <c r="P91" t="s">
        <v>500</v>
      </c>
      <c r="Q91" t="s">
        <v>840</v>
      </c>
      <c r="R91" t="s">
        <v>478</v>
      </c>
      <c r="S91" t="s">
        <v>478</v>
      </c>
      <c r="T91" t="s">
        <v>478</v>
      </c>
      <c r="U91" t="s">
        <v>841</v>
      </c>
    </row>
    <row r="92" spans="1:21" x14ac:dyDescent="0.25">
      <c r="A92" s="25">
        <v>2021211842</v>
      </c>
      <c r="B92" s="23" t="e">
        <f>VLOOKUP(A92,'전체과기대명단(레벨)_추가'!D:M,10,0)</f>
        <v>#N/A</v>
      </c>
      <c r="C92" t="s">
        <v>178</v>
      </c>
      <c r="D92" t="str">
        <f t="shared" si="1"/>
        <v>서윤희020422</v>
      </c>
      <c r="E92" t="s">
        <v>0</v>
      </c>
      <c r="F92" t="s">
        <v>1</v>
      </c>
      <c r="G92" t="s">
        <v>5</v>
      </c>
      <c r="H92" t="s">
        <v>7</v>
      </c>
      <c r="I92" t="s">
        <v>470</v>
      </c>
      <c r="J92" t="s">
        <v>523</v>
      </c>
      <c r="K92" t="s">
        <v>842</v>
      </c>
      <c r="L92" t="s">
        <v>835</v>
      </c>
      <c r="M92" t="s">
        <v>499</v>
      </c>
      <c r="N92" t="s">
        <v>474</v>
      </c>
      <c r="O92" t="s">
        <v>475</v>
      </c>
      <c r="P92" t="s">
        <v>500</v>
      </c>
      <c r="Q92" t="s">
        <v>843</v>
      </c>
      <c r="R92" t="s">
        <v>478</v>
      </c>
      <c r="S92" t="s">
        <v>478</v>
      </c>
      <c r="T92" t="s">
        <v>478</v>
      </c>
      <c r="U92" t="s">
        <v>844</v>
      </c>
    </row>
    <row r="93" spans="1:21" x14ac:dyDescent="0.25">
      <c r="A93" s="25">
        <v>2021211843</v>
      </c>
      <c r="B93" s="23" t="e">
        <f>VLOOKUP(A93,'전체과기대명단(레벨)_추가'!D:M,10,0)</f>
        <v>#N/A</v>
      </c>
      <c r="C93" t="s">
        <v>79</v>
      </c>
      <c r="D93" t="str">
        <f t="shared" si="1"/>
        <v>김동하020209</v>
      </c>
      <c r="E93" t="s">
        <v>0</v>
      </c>
      <c r="F93" t="s">
        <v>1</v>
      </c>
      <c r="G93" t="s">
        <v>5</v>
      </c>
      <c r="H93" t="s">
        <v>7</v>
      </c>
      <c r="I93" t="s">
        <v>470</v>
      </c>
      <c r="K93" t="s">
        <v>845</v>
      </c>
      <c r="L93" t="s">
        <v>846</v>
      </c>
      <c r="M93" t="s">
        <v>473</v>
      </c>
      <c r="N93" t="s">
        <v>474</v>
      </c>
      <c r="O93" t="s">
        <v>475</v>
      </c>
      <c r="P93" t="s">
        <v>500</v>
      </c>
      <c r="Q93" t="s">
        <v>847</v>
      </c>
      <c r="R93" t="s">
        <v>478</v>
      </c>
      <c r="S93" t="s">
        <v>478</v>
      </c>
      <c r="T93" t="s">
        <v>478</v>
      </c>
      <c r="U93" t="s">
        <v>848</v>
      </c>
    </row>
    <row r="94" spans="1:21" x14ac:dyDescent="0.25">
      <c r="A94" s="25">
        <v>2021211844</v>
      </c>
      <c r="B94" s="23" t="e">
        <f>VLOOKUP(A94,'전체과기대명단(레벨)_추가'!D:M,10,0)</f>
        <v>#N/A</v>
      </c>
      <c r="C94" t="s">
        <v>179</v>
      </c>
      <c r="D94" t="str">
        <f t="shared" si="1"/>
        <v>이도연020426</v>
      </c>
      <c r="E94" t="s">
        <v>0</v>
      </c>
      <c r="F94" t="s">
        <v>1</v>
      </c>
      <c r="G94" t="s">
        <v>5</v>
      </c>
      <c r="H94" t="s">
        <v>7</v>
      </c>
      <c r="I94" t="s">
        <v>470</v>
      </c>
      <c r="K94" t="s">
        <v>849</v>
      </c>
      <c r="L94" t="s">
        <v>850</v>
      </c>
      <c r="M94" t="s">
        <v>499</v>
      </c>
      <c r="N94" t="s">
        <v>474</v>
      </c>
      <c r="O94" t="s">
        <v>475</v>
      </c>
      <c r="P94" t="s">
        <v>500</v>
      </c>
      <c r="Q94" t="s">
        <v>851</v>
      </c>
      <c r="R94" t="s">
        <v>478</v>
      </c>
      <c r="S94" t="s">
        <v>478</v>
      </c>
      <c r="T94" t="s">
        <v>478</v>
      </c>
      <c r="U94" t="s">
        <v>852</v>
      </c>
    </row>
    <row r="95" spans="1:21" x14ac:dyDescent="0.25">
      <c r="A95" s="25">
        <v>2021211845</v>
      </c>
      <c r="B95" s="23" t="e">
        <f>VLOOKUP(A95,'전체과기대명단(레벨)_추가'!D:M,10,0)</f>
        <v>#N/A</v>
      </c>
      <c r="C95" t="s">
        <v>180</v>
      </c>
      <c r="D95" t="str">
        <f t="shared" si="1"/>
        <v>정윤민010615</v>
      </c>
      <c r="E95" t="s">
        <v>0</v>
      </c>
      <c r="F95" t="s">
        <v>1</v>
      </c>
      <c r="G95" t="s">
        <v>5</v>
      </c>
      <c r="H95" t="s">
        <v>7</v>
      </c>
      <c r="I95" t="s">
        <v>470</v>
      </c>
      <c r="K95" t="s">
        <v>853</v>
      </c>
      <c r="L95" t="s">
        <v>555</v>
      </c>
      <c r="M95" t="s">
        <v>499</v>
      </c>
      <c r="N95" t="s">
        <v>474</v>
      </c>
      <c r="O95" t="s">
        <v>475</v>
      </c>
      <c r="P95" t="s">
        <v>500</v>
      </c>
      <c r="Q95" t="s">
        <v>854</v>
      </c>
      <c r="R95" t="s">
        <v>478</v>
      </c>
      <c r="S95" t="s">
        <v>478</v>
      </c>
      <c r="T95" t="s">
        <v>478</v>
      </c>
      <c r="U95" t="s">
        <v>855</v>
      </c>
    </row>
    <row r="96" spans="1:21" x14ac:dyDescent="0.25">
      <c r="A96" s="25">
        <v>2021211846</v>
      </c>
      <c r="B96" s="23" t="e">
        <f>VLOOKUP(A96,'전체과기대명단(레벨)_추가'!D:M,10,0)</f>
        <v>#N/A</v>
      </c>
      <c r="C96" t="s">
        <v>95</v>
      </c>
      <c r="D96" t="str">
        <f t="shared" si="1"/>
        <v>김한별020912</v>
      </c>
      <c r="E96" t="s">
        <v>0</v>
      </c>
      <c r="F96" t="s">
        <v>1</v>
      </c>
      <c r="G96" t="s">
        <v>5</v>
      </c>
      <c r="H96" t="s">
        <v>7</v>
      </c>
      <c r="I96" t="s">
        <v>470</v>
      </c>
      <c r="K96" t="s">
        <v>856</v>
      </c>
      <c r="L96" t="s">
        <v>857</v>
      </c>
      <c r="M96" t="s">
        <v>473</v>
      </c>
      <c r="N96" t="s">
        <v>474</v>
      </c>
      <c r="O96" t="s">
        <v>475</v>
      </c>
      <c r="P96" t="s">
        <v>500</v>
      </c>
      <c r="Q96" t="s">
        <v>858</v>
      </c>
      <c r="R96" t="s">
        <v>478</v>
      </c>
      <c r="S96" t="s">
        <v>478</v>
      </c>
      <c r="T96" t="s">
        <v>478</v>
      </c>
      <c r="U96" t="s">
        <v>859</v>
      </c>
    </row>
    <row r="97" spans="1:21" x14ac:dyDescent="0.25">
      <c r="A97" s="25">
        <v>2021211847</v>
      </c>
      <c r="B97" s="23" t="e">
        <f>VLOOKUP(A97,'전체과기대명단(레벨)_추가'!D:M,10,0)</f>
        <v>#N/A</v>
      </c>
      <c r="C97" t="s">
        <v>98</v>
      </c>
      <c r="D97" t="str">
        <f t="shared" si="1"/>
        <v>이다은011107</v>
      </c>
      <c r="E97" t="s">
        <v>0</v>
      </c>
      <c r="F97" t="s">
        <v>1</v>
      </c>
      <c r="G97" t="s">
        <v>5</v>
      </c>
      <c r="H97" t="s">
        <v>7</v>
      </c>
      <c r="I97" t="s">
        <v>470</v>
      </c>
      <c r="K97" t="s">
        <v>860</v>
      </c>
      <c r="L97" t="s">
        <v>861</v>
      </c>
      <c r="M97" t="s">
        <v>499</v>
      </c>
      <c r="N97" t="s">
        <v>474</v>
      </c>
      <c r="O97" t="s">
        <v>475</v>
      </c>
      <c r="P97" t="s">
        <v>500</v>
      </c>
      <c r="Q97" t="s">
        <v>862</v>
      </c>
      <c r="R97" t="s">
        <v>478</v>
      </c>
      <c r="S97" t="s">
        <v>478</v>
      </c>
      <c r="T97" t="s">
        <v>478</v>
      </c>
      <c r="U97" t="s">
        <v>863</v>
      </c>
    </row>
    <row r="98" spans="1:21" x14ac:dyDescent="0.25">
      <c r="A98" s="25">
        <v>2021211848</v>
      </c>
      <c r="B98" s="23" t="e">
        <f>VLOOKUP(A98,'전체과기대명단(레벨)_추가'!D:M,10,0)</f>
        <v>#N/A</v>
      </c>
      <c r="C98" t="s">
        <v>181</v>
      </c>
      <c r="D98" t="str">
        <f t="shared" si="1"/>
        <v>조수민000904</v>
      </c>
      <c r="E98" t="s">
        <v>0</v>
      </c>
      <c r="F98" t="s">
        <v>1</v>
      </c>
      <c r="G98" t="s">
        <v>5</v>
      </c>
      <c r="H98" t="s">
        <v>7</v>
      </c>
      <c r="I98" t="s">
        <v>470</v>
      </c>
      <c r="K98" t="s">
        <v>864</v>
      </c>
      <c r="L98" t="s">
        <v>865</v>
      </c>
      <c r="M98" t="s">
        <v>499</v>
      </c>
      <c r="N98" t="s">
        <v>474</v>
      </c>
      <c r="O98" t="s">
        <v>475</v>
      </c>
      <c r="P98" t="s">
        <v>500</v>
      </c>
      <c r="Q98" t="s">
        <v>866</v>
      </c>
      <c r="R98" t="s">
        <v>478</v>
      </c>
      <c r="S98" t="s">
        <v>478</v>
      </c>
      <c r="T98" t="s">
        <v>478</v>
      </c>
      <c r="U98" t="s">
        <v>867</v>
      </c>
    </row>
    <row r="99" spans="1:21" x14ac:dyDescent="0.25">
      <c r="A99" s="25">
        <v>2021211849</v>
      </c>
      <c r="B99" s="23" t="e">
        <f>VLOOKUP(A99,'전체과기대명단(레벨)_추가'!D:M,10,0)</f>
        <v>#N/A</v>
      </c>
      <c r="C99" t="s">
        <v>182</v>
      </c>
      <c r="D99" t="str">
        <f t="shared" si="1"/>
        <v>백현010611</v>
      </c>
      <c r="E99" t="s">
        <v>0</v>
      </c>
      <c r="F99" t="s">
        <v>1</v>
      </c>
      <c r="G99" t="s">
        <v>5</v>
      </c>
      <c r="H99" t="s">
        <v>7</v>
      </c>
      <c r="I99" t="s">
        <v>470</v>
      </c>
      <c r="K99" t="s">
        <v>868</v>
      </c>
      <c r="L99" t="s">
        <v>869</v>
      </c>
      <c r="M99" t="s">
        <v>499</v>
      </c>
      <c r="N99" t="s">
        <v>474</v>
      </c>
      <c r="O99" t="s">
        <v>475</v>
      </c>
      <c r="P99" t="s">
        <v>500</v>
      </c>
      <c r="Q99" t="s">
        <v>870</v>
      </c>
      <c r="R99" t="s">
        <v>478</v>
      </c>
      <c r="S99" t="s">
        <v>478</v>
      </c>
      <c r="T99" t="s">
        <v>478</v>
      </c>
      <c r="U99" t="s">
        <v>871</v>
      </c>
    </row>
    <row r="100" spans="1:21" x14ac:dyDescent="0.25">
      <c r="A100" s="25">
        <v>2021211850</v>
      </c>
      <c r="B100" s="23" t="e">
        <f>VLOOKUP(A100,'전체과기대명단(레벨)_추가'!D:M,10,0)</f>
        <v>#N/A</v>
      </c>
      <c r="C100" t="s">
        <v>183</v>
      </c>
      <c r="D100" t="str">
        <f t="shared" si="1"/>
        <v>김보민010425</v>
      </c>
      <c r="E100" t="s">
        <v>0</v>
      </c>
      <c r="F100" t="s">
        <v>1</v>
      </c>
      <c r="G100" t="s">
        <v>5</v>
      </c>
      <c r="H100" t="s">
        <v>7</v>
      </c>
      <c r="I100" t="s">
        <v>470</v>
      </c>
      <c r="K100" t="s">
        <v>872</v>
      </c>
      <c r="L100" t="s">
        <v>873</v>
      </c>
      <c r="M100" t="s">
        <v>499</v>
      </c>
      <c r="N100" t="s">
        <v>474</v>
      </c>
      <c r="O100" t="s">
        <v>475</v>
      </c>
      <c r="P100" t="s">
        <v>500</v>
      </c>
      <c r="Q100" t="s">
        <v>874</v>
      </c>
      <c r="R100" t="s">
        <v>478</v>
      </c>
      <c r="S100" t="s">
        <v>478</v>
      </c>
      <c r="T100" t="s">
        <v>478</v>
      </c>
      <c r="U100" t="s">
        <v>875</v>
      </c>
    </row>
    <row r="101" spans="1:21" x14ac:dyDescent="0.25">
      <c r="A101" s="25">
        <v>2021211851</v>
      </c>
      <c r="B101" s="23" t="e">
        <f>VLOOKUP(A101,'전체과기대명단(레벨)_추가'!D:M,10,0)</f>
        <v>#N/A</v>
      </c>
      <c r="C101" t="s">
        <v>184</v>
      </c>
      <c r="D101" t="str">
        <f t="shared" si="1"/>
        <v>박성욱020225</v>
      </c>
      <c r="E101" t="s">
        <v>0</v>
      </c>
      <c r="F101" t="s">
        <v>1</v>
      </c>
      <c r="G101" t="s">
        <v>5</v>
      </c>
      <c r="H101" t="s">
        <v>7</v>
      </c>
      <c r="I101" t="s">
        <v>470</v>
      </c>
      <c r="K101" t="s">
        <v>876</v>
      </c>
      <c r="L101" t="s">
        <v>877</v>
      </c>
      <c r="M101" t="s">
        <v>473</v>
      </c>
      <c r="N101" t="s">
        <v>474</v>
      </c>
      <c r="O101" t="s">
        <v>475</v>
      </c>
      <c r="P101" t="s">
        <v>500</v>
      </c>
      <c r="Q101" t="s">
        <v>878</v>
      </c>
      <c r="R101" t="s">
        <v>478</v>
      </c>
      <c r="S101" t="s">
        <v>478</v>
      </c>
      <c r="T101" t="s">
        <v>478</v>
      </c>
      <c r="U101" t="s">
        <v>879</v>
      </c>
    </row>
    <row r="102" spans="1:21" x14ac:dyDescent="0.25">
      <c r="A102" s="25">
        <v>2021211852</v>
      </c>
      <c r="B102" s="23" t="e">
        <f>VLOOKUP(A102,'전체과기대명단(레벨)_추가'!D:M,10,0)</f>
        <v>#N/A</v>
      </c>
      <c r="C102" t="s">
        <v>185</v>
      </c>
      <c r="D102" t="str">
        <f t="shared" si="1"/>
        <v>조성우021015</v>
      </c>
      <c r="E102" t="s">
        <v>0</v>
      </c>
      <c r="F102" t="s">
        <v>1</v>
      </c>
      <c r="G102" t="s">
        <v>5</v>
      </c>
      <c r="H102" t="s">
        <v>7</v>
      </c>
      <c r="I102" t="s">
        <v>470</v>
      </c>
      <c r="K102" t="s">
        <v>880</v>
      </c>
      <c r="L102" t="s">
        <v>881</v>
      </c>
      <c r="M102" t="s">
        <v>473</v>
      </c>
      <c r="N102" t="s">
        <v>474</v>
      </c>
      <c r="O102" t="s">
        <v>475</v>
      </c>
      <c r="P102" t="s">
        <v>500</v>
      </c>
      <c r="Q102" t="s">
        <v>882</v>
      </c>
      <c r="R102" t="s">
        <v>478</v>
      </c>
      <c r="S102" t="s">
        <v>478</v>
      </c>
      <c r="T102" t="s">
        <v>478</v>
      </c>
      <c r="U102" t="s">
        <v>883</v>
      </c>
    </row>
    <row r="103" spans="1:21" x14ac:dyDescent="0.25">
      <c r="A103" s="25">
        <v>2021211853</v>
      </c>
      <c r="B103" s="23" t="e">
        <f>VLOOKUP(A103,'전체과기대명단(레벨)_추가'!D:M,10,0)</f>
        <v>#N/A</v>
      </c>
      <c r="C103" t="s">
        <v>186</v>
      </c>
      <c r="D103" t="str">
        <f t="shared" si="1"/>
        <v>이석찬020117</v>
      </c>
      <c r="E103" t="s">
        <v>0</v>
      </c>
      <c r="F103" t="s">
        <v>1</v>
      </c>
      <c r="G103" t="s">
        <v>5</v>
      </c>
      <c r="H103" t="s">
        <v>7</v>
      </c>
      <c r="I103" t="s">
        <v>470</v>
      </c>
      <c r="K103" t="s">
        <v>884</v>
      </c>
      <c r="L103" t="s">
        <v>885</v>
      </c>
      <c r="M103" t="s">
        <v>473</v>
      </c>
      <c r="N103" t="s">
        <v>474</v>
      </c>
      <c r="O103" t="s">
        <v>475</v>
      </c>
      <c r="P103" t="s">
        <v>500</v>
      </c>
      <c r="Q103" t="s">
        <v>886</v>
      </c>
      <c r="R103" t="s">
        <v>478</v>
      </c>
      <c r="S103" t="s">
        <v>478</v>
      </c>
      <c r="T103" t="s">
        <v>478</v>
      </c>
      <c r="U103" t="s">
        <v>887</v>
      </c>
    </row>
    <row r="104" spans="1:21" x14ac:dyDescent="0.25">
      <c r="A104" s="25">
        <v>2021211854</v>
      </c>
      <c r="B104" s="23" t="e">
        <f>VLOOKUP(A104,'전체과기대명단(레벨)_추가'!D:M,10,0)</f>
        <v>#N/A</v>
      </c>
      <c r="C104" t="s">
        <v>187</v>
      </c>
      <c r="D104" t="str">
        <f t="shared" si="1"/>
        <v>이해나970102</v>
      </c>
      <c r="E104" t="s">
        <v>0</v>
      </c>
      <c r="F104" t="s">
        <v>1</v>
      </c>
      <c r="G104" t="s">
        <v>5</v>
      </c>
      <c r="H104" t="s">
        <v>7</v>
      </c>
      <c r="I104" t="s">
        <v>470</v>
      </c>
      <c r="K104" t="s">
        <v>888</v>
      </c>
      <c r="L104" t="s">
        <v>889</v>
      </c>
      <c r="M104" t="s">
        <v>499</v>
      </c>
      <c r="N104" t="s">
        <v>474</v>
      </c>
      <c r="O104" t="s">
        <v>475</v>
      </c>
      <c r="P104" t="s">
        <v>500</v>
      </c>
      <c r="Q104" t="s">
        <v>890</v>
      </c>
      <c r="R104" t="s">
        <v>478</v>
      </c>
      <c r="S104" t="s">
        <v>478</v>
      </c>
      <c r="T104" t="s">
        <v>478</v>
      </c>
      <c r="U104" t="s">
        <v>891</v>
      </c>
    </row>
    <row r="105" spans="1:21" x14ac:dyDescent="0.25">
      <c r="A105" s="25">
        <v>2021211855</v>
      </c>
      <c r="B105" s="23" t="e">
        <f>VLOOKUP(A105,'전체과기대명단(레벨)_추가'!D:M,10,0)</f>
        <v>#N/A</v>
      </c>
      <c r="C105" t="s">
        <v>188</v>
      </c>
      <c r="D105" t="str">
        <f t="shared" si="1"/>
        <v>조민수020521</v>
      </c>
      <c r="E105" t="s">
        <v>0</v>
      </c>
      <c r="F105" t="s">
        <v>1</v>
      </c>
      <c r="G105" t="s">
        <v>5</v>
      </c>
      <c r="H105" t="s">
        <v>7</v>
      </c>
      <c r="I105" t="s">
        <v>470</v>
      </c>
      <c r="K105" t="s">
        <v>892</v>
      </c>
      <c r="L105" t="s">
        <v>647</v>
      </c>
      <c r="M105" t="s">
        <v>499</v>
      </c>
      <c r="N105" t="s">
        <v>474</v>
      </c>
      <c r="O105" t="s">
        <v>475</v>
      </c>
      <c r="P105" t="s">
        <v>500</v>
      </c>
      <c r="Q105" t="s">
        <v>893</v>
      </c>
      <c r="R105" t="s">
        <v>478</v>
      </c>
      <c r="S105" t="s">
        <v>478</v>
      </c>
      <c r="T105" t="s">
        <v>478</v>
      </c>
      <c r="U105" t="s">
        <v>894</v>
      </c>
    </row>
    <row r="106" spans="1:21" x14ac:dyDescent="0.25">
      <c r="A106" s="25">
        <v>2021211856</v>
      </c>
      <c r="B106" s="23" t="s">
        <v>2176</v>
      </c>
      <c r="C106" t="s">
        <v>181</v>
      </c>
      <c r="D106" t="str">
        <f t="shared" si="1"/>
        <v>조수민010604</v>
      </c>
      <c r="E106" t="s">
        <v>0</v>
      </c>
      <c r="F106" t="s">
        <v>1</v>
      </c>
      <c r="G106" t="s">
        <v>5</v>
      </c>
      <c r="H106" t="s">
        <v>7</v>
      </c>
      <c r="I106" t="s">
        <v>470</v>
      </c>
      <c r="K106" t="s">
        <v>895</v>
      </c>
      <c r="L106" t="s">
        <v>896</v>
      </c>
      <c r="M106" t="s">
        <v>499</v>
      </c>
      <c r="N106" t="s">
        <v>474</v>
      </c>
      <c r="O106" t="s">
        <v>475</v>
      </c>
      <c r="P106" t="s">
        <v>500</v>
      </c>
      <c r="Q106" t="s">
        <v>897</v>
      </c>
      <c r="R106" t="s">
        <v>478</v>
      </c>
      <c r="S106" t="s">
        <v>478</v>
      </c>
      <c r="T106" t="s">
        <v>478</v>
      </c>
      <c r="U106" t="s">
        <v>898</v>
      </c>
    </row>
    <row r="107" spans="1:21" x14ac:dyDescent="0.25">
      <c r="A107" s="25">
        <v>2021211955</v>
      </c>
      <c r="B107" s="23" t="e">
        <f>VLOOKUP(A107,'전체과기대명단(레벨)_추가'!D:M,10,0)</f>
        <v>#N/A</v>
      </c>
      <c r="C107" t="s">
        <v>189</v>
      </c>
      <c r="D107" t="str">
        <f t="shared" si="1"/>
        <v>김세훈021011</v>
      </c>
      <c r="E107" t="s">
        <v>0</v>
      </c>
      <c r="F107" t="s">
        <v>1</v>
      </c>
      <c r="G107" t="s">
        <v>5</v>
      </c>
      <c r="H107" t="s">
        <v>9</v>
      </c>
      <c r="I107" t="s">
        <v>470</v>
      </c>
      <c r="K107" t="s">
        <v>899</v>
      </c>
      <c r="L107" t="s">
        <v>900</v>
      </c>
      <c r="M107" t="s">
        <v>473</v>
      </c>
      <c r="N107" t="s">
        <v>474</v>
      </c>
      <c r="O107" t="s">
        <v>475</v>
      </c>
      <c r="P107" t="s">
        <v>500</v>
      </c>
      <c r="Q107" t="s">
        <v>901</v>
      </c>
      <c r="R107" t="s">
        <v>478</v>
      </c>
      <c r="S107" t="s">
        <v>478</v>
      </c>
      <c r="T107" t="s">
        <v>478</v>
      </c>
      <c r="U107" t="s">
        <v>902</v>
      </c>
    </row>
    <row r="108" spans="1:21" x14ac:dyDescent="0.25">
      <c r="A108" s="25">
        <v>2021211956</v>
      </c>
      <c r="B108" s="23" t="e">
        <f>VLOOKUP(A108,'전체과기대명단(레벨)_추가'!D:M,10,0)</f>
        <v>#N/A</v>
      </c>
      <c r="C108" t="s">
        <v>190</v>
      </c>
      <c r="D108" t="str">
        <f t="shared" si="1"/>
        <v>최정희000815</v>
      </c>
      <c r="E108" t="s">
        <v>0</v>
      </c>
      <c r="F108" t="s">
        <v>1</v>
      </c>
      <c r="G108" t="s">
        <v>5</v>
      </c>
      <c r="H108" t="s">
        <v>9</v>
      </c>
      <c r="I108" t="s">
        <v>470</v>
      </c>
      <c r="K108" t="s">
        <v>903</v>
      </c>
      <c r="L108" t="s">
        <v>904</v>
      </c>
      <c r="M108" t="s">
        <v>499</v>
      </c>
      <c r="N108" t="s">
        <v>474</v>
      </c>
      <c r="O108" t="s">
        <v>475</v>
      </c>
      <c r="P108" t="s">
        <v>500</v>
      </c>
      <c r="Q108" t="s">
        <v>905</v>
      </c>
      <c r="R108" t="s">
        <v>478</v>
      </c>
      <c r="S108" t="s">
        <v>478</v>
      </c>
      <c r="T108" t="s">
        <v>478</v>
      </c>
      <c r="U108" t="s">
        <v>906</v>
      </c>
    </row>
    <row r="109" spans="1:21" x14ac:dyDescent="0.25">
      <c r="A109" s="25">
        <v>2021211957</v>
      </c>
      <c r="B109" s="23" t="e">
        <f>VLOOKUP(A109,'전체과기대명단(레벨)_추가'!D:M,10,0)</f>
        <v>#N/A</v>
      </c>
      <c r="C109" t="s">
        <v>191</v>
      </c>
      <c r="D109" t="str">
        <f t="shared" si="1"/>
        <v>정원식021019</v>
      </c>
      <c r="E109" t="s">
        <v>0</v>
      </c>
      <c r="F109" t="s">
        <v>1</v>
      </c>
      <c r="G109" t="s">
        <v>5</v>
      </c>
      <c r="H109" t="s">
        <v>9</v>
      </c>
      <c r="I109" t="s">
        <v>470</v>
      </c>
      <c r="K109" t="s">
        <v>907</v>
      </c>
      <c r="L109" t="s">
        <v>908</v>
      </c>
      <c r="M109" t="s">
        <v>473</v>
      </c>
      <c r="N109" t="s">
        <v>474</v>
      </c>
      <c r="O109" t="s">
        <v>475</v>
      </c>
      <c r="P109" t="s">
        <v>500</v>
      </c>
      <c r="Q109" t="s">
        <v>909</v>
      </c>
      <c r="R109" t="s">
        <v>478</v>
      </c>
      <c r="S109" t="s">
        <v>478</v>
      </c>
      <c r="T109" t="s">
        <v>478</v>
      </c>
      <c r="U109" t="s">
        <v>910</v>
      </c>
    </row>
    <row r="110" spans="1:21" x14ac:dyDescent="0.25">
      <c r="A110" s="25">
        <v>2021211958</v>
      </c>
      <c r="B110" s="23" t="e">
        <f>VLOOKUP(A110,'전체과기대명단(레벨)_추가'!D:M,10,0)</f>
        <v>#N/A</v>
      </c>
      <c r="C110" t="s">
        <v>192</v>
      </c>
      <c r="D110" t="str">
        <f t="shared" si="1"/>
        <v>안한민011128</v>
      </c>
      <c r="E110" t="s">
        <v>0</v>
      </c>
      <c r="F110" t="s">
        <v>1</v>
      </c>
      <c r="G110" t="s">
        <v>5</v>
      </c>
      <c r="H110" t="s">
        <v>9</v>
      </c>
      <c r="I110" t="s">
        <v>470</v>
      </c>
      <c r="K110" t="s">
        <v>911</v>
      </c>
      <c r="L110" t="s">
        <v>912</v>
      </c>
      <c r="M110" t="s">
        <v>473</v>
      </c>
      <c r="N110" t="s">
        <v>474</v>
      </c>
      <c r="O110" t="s">
        <v>475</v>
      </c>
      <c r="P110" t="s">
        <v>500</v>
      </c>
      <c r="Q110" t="s">
        <v>913</v>
      </c>
      <c r="R110" t="s">
        <v>478</v>
      </c>
      <c r="S110" t="s">
        <v>478</v>
      </c>
      <c r="T110" t="s">
        <v>478</v>
      </c>
      <c r="U110" t="s">
        <v>914</v>
      </c>
    </row>
    <row r="111" spans="1:21" x14ac:dyDescent="0.25">
      <c r="A111" s="25">
        <v>2021211959</v>
      </c>
      <c r="B111" s="23" t="e">
        <f>VLOOKUP(A111,'전체과기대명단(레벨)_추가'!D:M,10,0)</f>
        <v>#N/A</v>
      </c>
      <c r="C111" t="s">
        <v>193</v>
      </c>
      <c r="D111" t="str">
        <f t="shared" si="1"/>
        <v>김가연011225</v>
      </c>
      <c r="E111" t="s">
        <v>0</v>
      </c>
      <c r="F111" t="s">
        <v>1</v>
      </c>
      <c r="G111" t="s">
        <v>5</v>
      </c>
      <c r="H111" t="s">
        <v>9</v>
      </c>
      <c r="I111" t="s">
        <v>470</v>
      </c>
      <c r="K111" t="s">
        <v>915</v>
      </c>
      <c r="L111" t="s">
        <v>916</v>
      </c>
      <c r="M111" t="s">
        <v>499</v>
      </c>
      <c r="N111" t="s">
        <v>474</v>
      </c>
      <c r="O111" t="s">
        <v>475</v>
      </c>
      <c r="P111" t="s">
        <v>500</v>
      </c>
      <c r="Q111" t="s">
        <v>917</v>
      </c>
      <c r="R111" t="s">
        <v>478</v>
      </c>
      <c r="S111" t="s">
        <v>478</v>
      </c>
      <c r="T111" t="s">
        <v>478</v>
      </c>
      <c r="U111" t="s">
        <v>918</v>
      </c>
    </row>
    <row r="112" spans="1:21" x14ac:dyDescent="0.25">
      <c r="A112" s="25">
        <v>2021211960</v>
      </c>
      <c r="B112" s="23" t="e">
        <f>VLOOKUP(A112,'전체과기대명단(레벨)_추가'!D:M,10,0)</f>
        <v>#N/A</v>
      </c>
      <c r="C112" t="s">
        <v>194</v>
      </c>
      <c r="D112" t="str">
        <f t="shared" si="1"/>
        <v>허준020504</v>
      </c>
      <c r="E112" t="s">
        <v>0</v>
      </c>
      <c r="F112" t="s">
        <v>1</v>
      </c>
      <c r="G112" t="s">
        <v>5</v>
      </c>
      <c r="H112" t="s">
        <v>9</v>
      </c>
      <c r="I112" t="s">
        <v>470</v>
      </c>
      <c r="K112" t="s">
        <v>919</v>
      </c>
      <c r="L112" t="s">
        <v>920</v>
      </c>
      <c r="M112" t="s">
        <v>473</v>
      </c>
      <c r="N112" t="s">
        <v>474</v>
      </c>
      <c r="O112" t="s">
        <v>475</v>
      </c>
      <c r="P112" t="s">
        <v>500</v>
      </c>
      <c r="Q112" t="s">
        <v>921</v>
      </c>
      <c r="R112" t="s">
        <v>478</v>
      </c>
      <c r="S112" t="s">
        <v>478</v>
      </c>
      <c r="T112" t="s">
        <v>478</v>
      </c>
      <c r="U112" t="s">
        <v>922</v>
      </c>
    </row>
    <row r="113" spans="1:21" x14ac:dyDescent="0.25">
      <c r="A113" s="25">
        <v>2021211961</v>
      </c>
      <c r="B113" s="23" t="e">
        <f>VLOOKUP(A113,'전체과기대명단(레벨)_추가'!D:M,10,0)</f>
        <v>#N/A</v>
      </c>
      <c r="C113" t="s">
        <v>195</v>
      </c>
      <c r="D113" t="str">
        <f t="shared" si="1"/>
        <v>배은지990531</v>
      </c>
      <c r="E113" t="s">
        <v>0</v>
      </c>
      <c r="F113" t="s">
        <v>1</v>
      </c>
      <c r="G113" t="s">
        <v>5</v>
      </c>
      <c r="H113" t="s">
        <v>9</v>
      </c>
      <c r="I113" t="s">
        <v>470</v>
      </c>
      <c r="K113" t="s">
        <v>923</v>
      </c>
      <c r="L113" t="s">
        <v>924</v>
      </c>
      <c r="M113" t="s">
        <v>499</v>
      </c>
      <c r="N113" t="s">
        <v>474</v>
      </c>
      <c r="O113" t="s">
        <v>475</v>
      </c>
      <c r="P113" t="s">
        <v>500</v>
      </c>
      <c r="Q113" t="s">
        <v>925</v>
      </c>
      <c r="R113" t="s">
        <v>478</v>
      </c>
      <c r="S113" t="s">
        <v>478</v>
      </c>
      <c r="T113" t="s">
        <v>478</v>
      </c>
      <c r="U113" t="s">
        <v>926</v>
      </c>
    </row>
    <row r="114" spans="1:21" x14ac:dyDescent="0.25">
      <c r="A114" s="25">
        <v>2021211962</v>
      </c>
      <c r="B114" s="23" t="e">
        <f>VLOOKUP(A114,'전체과기대명단(레벨)_추가'!D:M,10,0)</f>
        <v>#N/A</v>
      </c>
      <c r="C114" t="s">
        <v>196</v>
      </c>
      <c r="D114" t="str">
        <f t="shared" si="1"/>
        <v>차영서010613</v>
      </c>
      <c r="E114" t="s">
        <v>0</v>
      </c>
      <c r="F114" t="s">
        <v>1</v>
      </c>
      <c r="G114" t="s">
        <v>5</v>
      </c>
      <c r="H114" t="s">
        <v>9</v>
      </c>
      <c r="I114" t="s">
        <v>470</v>
      </c>
      <c r="K114" t="s">
        <v>927</v>
      </c>
      <c r="L114" t="s">
        <v>928</v>
      </c>
      <c r="M114" t="s">
        <v>499</v>
      </c>
      <c r="N114" t="s">
        <v>474</v>
      </c>
      <c r="O114" t="s">
        <v>475</v>
      </c>
      <c r="P114" t="s">
        <v>500</v>
      </c>
      <c r="Q114" t="s">
        <v>929</v>
      </c>
      <c r="R114" t="s">
        <v>478</v>
      </c>
      <c r="S114" t="s">
        <v>478</v>
      </c>
      <c r="T114" t="s">
        <v>478</v>
      </c>
      <c r="U114" t="s">
        <v>930</v>
      </c>
    </row>
    <row r="115" spans="1:21" x14ac:dyDescent="0.25">
      <c r="A115" s="25">
        <v>2021211963</v>
      </c>
      <c r="B115" s="23" t="e">
        <f>VLOOKUP(A115,'전체과기대명단(레벨)_추가'!D:M,10,0)</f>
        <v>#N/A</v>
      </c>
      <c r="C115" t="s">
        <v>197</v>
      </c>
      <c r="D115" t="str">
        <f t="shared" si="1"/>
        <v>최성백020608</v>
      </c>
      <c r="E115" t="s">
        <v>0</v>
      </c>
      <c r="F115" t="s">
        <v>1</v>
      </c>
      <c r="G115" t="s">
        <v>5</v>
      </c>
      <c r="H115" t="s">
        <v>9</v>
      </c>
      <c r="I115" t="s">
        <v>470</v>
      </c>
      <c r="K115" t="s">
        <v>931</v>
      </c>
      <c r="L115" t="s">
        <v>932</v>
      </c>
      <c r="M115" t="s">
        <v>499</v>
      </c>
      <c r="N115" t="s">
        <v>474</v>
      </c>
      <c r="O115" t="s">
        <v>475</v>
      </c>
      <c r="P115" t="s">
        <v>500</v>
      </c>
      <c r="Q115" t="s">
        <v>933</v>
      </c>
      <c r="R115" t="s">
        <v>478</v>
      </c>
      <c r="S115" t="s">
        <v>478</v>
      </c>
      <c r="T115" t="s">
        <v>478</v>
      </c>
      <c r="U115" t="s">
        <v>934</v>
      </c>
    </row>
    <row r="116" spans="1:21" x14ac:dyDescent="0.25">
      <c r="A116" s="25">
        <v>2021211964</v>
      </c>
      <c r="B116" s="23" t="e">
        <f>VLOOKUP(A116,'전체과기대명단(레벨)_추가'!D:M,10,0)</f>
        <v>#N/A</v>
      </c>
      <c r="C116" t="s">
        <v>198</v>
      </c>
      <c r="D116" t="str">
        <f t="shared" si="1"/>
        <v>최채움010404</v>
      </c>
      <c r="E116" t="s">
        <v>0</v>
      </c>
      <c r="F116" t="s">
        <v>1</v>
      </c>
      <c r="G116" t="s">
        <v>5</v>
      </c>
      <c r="H116" t="s">
        <v>9</v>
      </c>
      <c r="I116" t="s">
        <v>470</v>
      </c>
      <c r="K116" t="s">
        <v>935</v>
      </c>
      <c r="L116" t="s">
        <v>936</v>
      </c>
      <c r="M116" t="s">
        <v>473</v>
      </c>
      <c r="N116" t="s">
        <v>474</v>
      </c>
      <c r="O116" t="s">
        <v>475</v>
      </c>
      <c r="P116" t="s">
        <v>500</v>
      </c>
      <c r="Q116" t="s">
        <v>937</v>
      </c>
      <c r="R116" t="s">
        <v>478</v>
      </c>
      <c r="S116" t="s">
        <v>478</v>
      </c>
      <c r="T116" t="s">
        <v>478</v>
      </c>
      <c r="U116" t="s">
        <v>938</v>
      </c>
    </row>
    <row r="117" spans="1:21" x14ac:dyDescent="0.25">
      <c r="A117" s="25">
        <v>2021211965</v>
      </c>
      <c r="B117" s="23" t="e">
        <f>VLOOKUP(A117,'전체과기대명단(레벨)_추가'!D:M,10,0)</f>
        <v>#N/A</v>
      </c>
      <c r="C117" t="s">
        <v>199</v>
      </c>
      <c r="D117" t="str">
        <f t="shared" si="1"/>
        <v>김정아021216</v>
      </c>
      <c r="E117" t="s">
        <v>0</v>
      </c>
      <c r="F117" t="s">
        <v>1</v>
      </c>
      <c r="G117" t="s">
        <v>5</v>
      </c>
      <c r="H117" t="s">
        <v>9</v>
      </c>
      <c r="I117" t="s">
        <v>470</v>
      </c>
      <c r="K117" t="s">
        <v>939</v>
      </c>
      <c r="L117" t="s">
        <v>540</v>
      </c>
      <c r="M117" t="s">
        <v>499</v>
      </c>
      <c r="N117" t="s">
        <v>474</v>
      </c>
      <c r="O117" t="s">
        <v>475</v>
      </c>
      <c r="P117" t="s">
        <v>500</v>
      </c>
      <c r="Q117" t="s">
        <v>940</v>
      </c>
      <c r="R117" t="s">
        <v>478</v>
      </c>
      <c r="S117" t="s">
        <v>478</v>
      </c>
      <c r="T117" t="s">
        <v>478</v>
      </c>
      <c r="U117" t="s">
        <v>941</v>
      </c>
    </row>
    <row r="118" spans="1:21" x14ac:dyDescent="0.25">
      <c r="A118" s="25">
        <v>2021211966</v>
      </c>
      <c r="B118" s="23" t="e">
        <f>VLOOKUP(A118,'전체과기대명단(레벨)_추가'!D:M,10,0)</f>
        <v>#N/A</v>
      </c>
      <c r="C118" t="s">
        <v>68</v>
      </c>
      <c r="D118" t="str">
        <f t="shared" si="1"/>
        <v>이규원020614</v>
      </c>
      <c r="E118" t="s">
        <v>0</v>
      </c>
      <c r="F118" t="s">
        <v>1</v>
      </c>
      <c r="G118" t="s">
        <v>5</v>
      </c>
      <c r="H118" t="s">
        <v>9</v>
      </c>
      <c r="I118" t="s">
        <v>470</v>
      </c>
      <c r="K118" t="s">
        <v>942</v>
      </c>
      <c r="L118" t="s">
        <v>711</v>
      </c>
      <c r="M118" t="s">
        <v>499</v>
      </c>
      <c r="N118" t="s">
        <v>474</v>
      </c>
      <c r="O118" t="s">
        <v>475</v>
      </c>
      <c r="P118" t="s">
        <v>500</v>
      </c>
      <c r="Q118" t="s">
        <v>943</v>
      </c>
      <c r="R118" t="s">
        <v>478</v>
      </c>
      <c r="S118" t="s">
        <v>478</v>
      </c>
      <c r="T118" t="s">
        <v>478</v>
      </c>
      <c r="U118" t="s">
        <v>944</v>
      </c>
    </row>
    <row r="119" spans="1:21" x14ac:dyDescent="0.25">
      <c r="A119" s="25">
        <v>2021211967</v>
      </c>
      <c r="B119" s="23" t="e">
        <f>VLOOKUP(A119,'전체과기대명단(레벨)_추가'!D:M,10,0)</f>
        <v>#N/A</v>
      </c>
      <c r="C119" t="s">
        <v>200</v>
      </c>
      <c r="D119" t="str">
        <f t="shared" si="1"/>
        <v>황성윤021217</v>
      </c>
      <c r="E119" t="s">
        <v>0</v>
      </c>
      <c r="F119" t="s">
        <v>1</v>
      </c>
      <c r="G119" t="s">
        <v>5</v>
      </c>
      <c r="H119" t="s">
        <v>9</v>
      </c>
      <c r="I119" t="s">
        <v>470</v>
      </c>
      <c r="K119" t="s">
        <v>945</v>
      </c>
      <c r="L119" t="s">
        <v>946</v>
      </c>
      <c r="M119" t="s">
        <v>473</v>
      </c>
      <c r="N119" t="s">
        <v>474</v>
      </c>
      <c r="O119" t="s">
        <v>475</v>
      </c>
      <c r="P119" t="s">
        <v>500</v>
      </c>
      <c r="Q119" t="s">
        <v>947</v>
      </c>
      <c r="R119" t="s">
        <v>478</v>
      </c>
      <c r="S119" t="s">
        <v>478</v>
      </c>
      <c r="T119" t="s">
        <v>478</v>
      </c>
      <c r="U119" t="s">
        <v>948</v>
      </c>
    </row>
    <row r="120" spans="1:21" x14ac:dyDescent="0.25">
      <c r="A120" s="25">
        <v>2021211968</v>
      </c>
      <c r="B120" s="23" t="e">
        <f>VLOOKUP(A120,'전체과기대명단(레벨)_추가'!D:M,10,0)</f>
        <v>#N/A</v>
      </c>
      <c r="C120" t="s">
        <v>201</v>
      </c>
      <c r="D120" t="str">
        <f t="shared" si="1"/>
        <v>김은희020110</v>
      </c>
      <c r="E120" t="s">
        <v>0</v>
      </c>
      <c r="F120" t="s">
        <v>1</v>
      </c>
      <c r="G120" t="s">
        <v>5</v>
      </c>
      <c r="H120" t="s">
        <v>9</v>
      </c>
      <c r="I120" t="s">
        <v>470</v>
      </c>
      <c r="K120" t="s">
        <v>949</v>
      </c>
      <c r="L120" t="s">
        <v>950</v>
      </c>
      <c r="M120" t="s">
        <v>499</v>
      </c>
      <c r="N120" t="s">
        <v>474</v>
      </c>
      <c r="O120" t="s">
        <v>475</v>
      </c>
      <c r="P120" t="s">
        <v>500</v>
      </c>
      <c r="Q120" t="s">
        <v>951</v>
      </c>
      <c r="R120" t="s">
        <v>478</v>
      </c>
      <c r="S120" t="s">
        <v>478</v>
      </c>
      <c r="T120" t="s">
        <v>478</v>
      </c>
      <c r="U120" t="s">
        <v>952</v>
      </c>
    </row>
    <row r="121" spans="1:21" x14ac:dyDescent="0.25">
      <c r="A121" s="25">
        <v>2021211969</v>
      </c>
      <c r="B121" s="23" t="e">
        <f>VLOOKUP(A121,'전체과기대명단(레벨)_추가'!D:M,10,0)</f>
        <v>#N/A</v>
      </c>
      <c r="C121" t="s">
        <v>202</v>
      </c>
      <c r="D121" t="str">
        <f t="shared" si="1"/>
        <v>장은솔020921</v>
      </c>
      <c r="E121" t="s">
        <v>0</v>
      </c>
      <c r="F121" t="s">
        <v>1</v>
      </c>
      <c r="G121" t="s">
        <v>5</v>
      </c>
      <c r="H121" t="s">
        <v>9</v>
      </c>
      <c r="I121" t="s">
        <v>470</v>
      </c>
      <c r="K121" t="s">
        <v>953</v>
      </c>
      <c r="L121" t="s">
        <v>954</v>
      </c>
      <c r="M121" t="s">
        <v>499</v>
      </c>
      <c r="N121" t="s">
        <v>474</v>
      </c>
      <c r="O121" t="s">
        <v>475</v>
      </c>
      <c r="P121" t="s">
        <v>500</v>
      </c>
      <c r="Q121" t="s">
        <v>955</v>
      </c>
      <c r="R121" t="s">
        <v>478</v>
      </c>
      <c r="S121" t="s">
        <v>478</v>
      </c>
      <c r="T121" t="s">
        <v>478</v>
      </c>
      <c r="U121" t="s">
        <v>956</v>
      </c>
    </row>
    <row r="122" spans="1:21" x14ac:dyDescent="0.25">
      <c r="A122" s="25">
        <v>2021211970</v>
      </c>
      <c r="B122" s="23" t="e">
        <f>VLOOKUP(A122,'전체과기대명단(레벨)_추가'!D:M,10,0)</f>
        <v>#N/A</v>
      </c>
      <c r="C122" t="s">
        <v>52</v>
      </c>
      <c r="D122" t="str">
        <f t="shared" si="1"/>
        <v>김현주000323</v>
      </c>
      <c r="E122" t="s">
        <v>0</v>
      </c>
      <c r="F122" t="s">
        <v>1</v>
      </c>
      <c r="G122" t="s">
        <v>5</v>
      </c>
      <c r="H122" t="s">
        <v>9</v>
      </c>
      <c r="I122" t="s">
        <v>470</v>
      </c>
      <c r="K122" t="s">
        <v>957</v>
      </c>
      <c r="L122" t="s">
        <v>958</v>
      </c>
      <c r="M122" t="s">
        <v>499</v>
      </c>
      <c r="N122" t="s">
        <v>474</v>
      </c>
      <c r="O122" t="s">
        <v>475</v>
      </c>
      <c r="P122" t="s">
        <v>500</v>
      </c>
      <c r="Q122" t="s">
        <v>959</v>
      </c>
      <c r="R122" t="s">
        <v>478</v>
      </c>
      <c r="S122" t="s">
        <v>478</v>
      </c>
      <c r="T122" t="s">
        <v>478</v>
      </c>
      <c r="U122" t="s">
        <v>960</v>
      </c>
    </row>
    <row r="123" spans="1:21" x14ac:dyDescent="0.25">
      <c r="A123" s="25">
        <v>2021211971</v>
      </c>
      <c r="B123" s="23" t="e">
        <f>VLOOKUP(A123,'전체과기대명단(레벨)_추가'!D:M,10,0)</f>
        <v>#N/A</v>
      </c>
      <c r="C123" t="s">
        <v>89</v>
      </c>
      <c r="D123" t="str">
        <f t="shared" si="1"/>
        <v>강다영021207</v>
      </c>
      <c r="E123" t="s">
        <v>0</v>
      </c>
      <c r="F123" t="s">
        <v>1</v>
      </c>
      <c r="G123" t="s">
        <v>5</v>
      </c>
      <c r="H123" t="s">
        <v>9</v>
      </c>
      <c r="I123" t="s">
        <v>470</v>
      </c>
      <c r="K123" t="s">
        <v>961</v>
      </c>
      <c r="L123" t="s">
        <v>962</v>
      </c>
      <c r="M123" t="s">
        <v>499</v>
      </c>
      <c r="N123" t="s">
        <v>474</v>
      </c>
      <c r="O123" t="s">
        <v>475</v>
      </c>
      <c r="P123" t="s">
        <v>500</v>
      </c>
      <c r="Q123" t="s">
        <v>963</v>
      </c>
      <c r="R123" t="s">
        <v>478</v>
      </c>
      <c r="S123" t="s">
        <v>478</v>
      </c>
      <c r="T123" t="s">
        <v>478</v>
      </c>
      <c r="U123" t="s">
        <v>964</v>
      </c>
    </row>
    <row r="124" spans="1:21" x14ac:dyDescent="0.25">
      <c r="A124" s="25">
        <v>2021211972</v>
      </c>
      <c r="B124" s="23" t="e">
        <f>VLOOKUP(A124,'전체과기대명단(레벨)_추가'!D:M,10,0)</f>
        <v>#N/A</v>
      </c>
      <c r="C124" t="s">
        <v>203</v>
      </c>
      <c r="D124" t="str">
        <f t="shared" si="1"/>
        <v>황가을010922</v>
      </c>
      <c r="E124" t="s">
        <v>0</v>
      </c>
      <c r="F124" t="s">
        <v>1</v>
      </c>
      <c r="G124" t="s">
        <v>5</v>
      </c>
      <c r="H124" t="s">
        <v>9</v>
      </c>
      <c r="I124" t="s">
        <v>470</v>
      </c>
      <c r="K124" t="s">
        <v>965</v>
      </c>
      <c r="L124" t="s">
        <v>966</v>
      </c>
      <c r="M124" t="s">
        <v>499</v>
      </c>
      <c r="N124" t="s">
        <v>474</v>
      </c>
      <c r="O124" t="s">
        <v>475</v>
      </c>
      <c r="P124" t="s">
        <v>500</v>
      </c>
      <c r="Q124" t="s">
        <v>967</v>
      </c>
      <c r="R124" t="s">
        <v>478</v>
      </c>
      <c r="S124" t="s">
        <v>478</v>
      </c>
      <c r="T124" t="s">
        <v>478</v>
      </c>
      <c r="U124" t="s">
        <v>968</v>
      </c>
    </row>
    <row r="125" spans="1:21" x14ac:dyDescent="0.25">
      <c r="A125" s="25">
        <v>2021211973</v>
      </c>
      <c r="B125" s="23" t="e">
        <f>VLOOKUP(A125,'전체과기대명단(레벨)_추가'!D:M,10,0)</f>
        <v>#N/A</v>
      </c>
      <c r="C125" t="s">
        <v>204</v>
      </c>
      <c r="D125" t="str">
        <f t="shared" si="1"/>
        <v>김동익020504</v>
      </c>
      <c r="E125" t="s">
        <v>0</v>
      </c>
      <c r="F125" t="s">
        <v>1</v>
      </c>
      <c r="G125" t="s">
        <v>5</v>
      </c>
      <c r="H125" t="s">
        <v>9</v>
      </c>
      <c r="I125" t="s">
        <v>470</v>
      </c>
      <c r="K125" t="s">
        <v>969</v>
      </c>
      <c r="L125" t="s">
        <v>920</v>
      </c>
      <c r="M125" t="s">
        <v>473</v>
      </c>
      <c r="N125" t="s">
        <v>474</v>
      </c>
      <c r="O125" t="s">
        <v>475</v>
      </c>
      <c r="P125" t="s">
        <v>500</v>
      </c>
      <c r="Q125" t="s">
        <v>970</v>
      </c>
      <c r="R125" t="s">
        <v>478</v>
      </c>
      <c r="S125" t="s">
        <v>478</v>
      </c>
      <c r="T125" t="s">
        <v>478</v>
      </c>
      <c r="U125" t="s">
        <v>971</v>
      </c>
    </row>
    <row r="126" spans="1:21" x14ac:dyDescent="0.25">
      <c r="A126" s="25">
        <v>2021211974</v>
      </c>
      <c r="B126" s="23" t="e">
        <f>VLOOKUP(A126,'전체과기대명단(레벨)_추가'!D:M,10,0)</f>
        <v>#N/A</v>
      </c>
      <c r="C126" t="s">
        <v>205</v>
      </c>
      <c r="D126" t="str">
        <f t="shared" si="1"/>
        <v>전하늘030105</v>
      </c>
      <c r="E126" t="s">
        <v>0</v>
      </c>
      <c r="F126" t="s">
        <v>1</v>
      </c>
      <c r="G126" t="s">
        <v>5</v>
      </c>
      <c r="H126" t="s">
        <v>9</v>
      </c>
      <c r="I126" t="s">
        <v>470</v>
      </c>
      <c r="K126" t="s">
        <v>972</v>
      </c>
      <c r="L126" t="s">
        <v>973</v>
      </c>
      <c r="M126" t="s">
        <v>499</v>
      </c>
      <c r="N126" t="s">
        <v>474</v>
      </c>
      <c r="O126" t="s">
        <v>475</v>
      </c>
      <c r="P126" t="s">
        <v>500</v>
      </c>
      <c r="Q126" t="s">
        <v>974</v>
      </c>
      <c r="R126" t="s">
        <v>478</v>
      </c>
      <c r="S126" t="s">
        <v>478</v>
      </c>
      <c r="T126" t="s">
        <v>478</v>
      </c>
      <c r="U126" t="s">
        <v>975</v>
      </c>
    </row>
    <row r="127" spans="1:21" x14ac:dyDescent="0.25">
      <c r="A127" s="25">
        <v>2021211975</v>
      </c>
      <c r="B127" s="23" t="e">
        <f>VLOOKUP(A127,'전체과기대명단(레벨)_추가'!D:M,10,0)</f>
        <v>#N/A</v>
      </c>
      <c r="C127" t="s">
        <v>206</v>
      </c>
      <c r="D127" t="str">
        <f t="shared" si="1"/>
        <v>양혜림020916</v>
      </c>
      <c r="E127" t="s">
        <v>0</v>
      </c>
      <c r="F127" t="s">
        <v>1</v>
      </c>
      <c r="G127" t="s">
        <v>5</v>
      </c>
      <c r="H127" t="s">
        <v>9</v>
      </c>
      <c r="I127" t="s">
        <v>470</v>
      </c>
      <c r="K127" t="s">
        <v>976</v>
      </c>
      <c r="L127" t="s">
        <v>977</v>
      </c>
      <c r="M127" t="s">
        <v>499</v>
      </c>
      <c r="N127" t="s">
        <v>474</v>
      </c>
      <c r="O127" t="s">
        <v>475</v>
      </c>
      <c r="P127" t="s">
        <v>500</v>
      </c>
      <c r="Q127" t="s">
        <v>978</v>
      </c>
      <c r="R127" t="s">
        <v>478</v>
      </c>
      <c r="S127" t="s">
        <v>478</v>
      </c>
      <c r="T127" t="s">
        <v>478</v>
      </c>
      <c r="U127" t="s">
        <v>979</v>
      </c>
    </row>
    <row r="128" spans="1:21" x14ac:dyDescent="0.25">
      <c r="A128" s="25">
        <v>2021211976</v>
      </c>
      <c r="B128" s="23" t="e">
        <f>VLOOKUP(A128,'전체과기대명단(레벨)_추가'!D:M,10,0)</f>
        <v>#N/A</v>
      </c>
      <c r="C128" t="s">
        <v>207</v>
      </c>
      <c r="D128" t="str">
        <f t="shared" si="1"/>
        <v>송준학021224</v>
      </c>
      <c r="E128" t="s">
        <v>0</v>
      </c>
      <c r="F128" t="s">
        <v>1</v>
      </c>
      <c r="G128" t="s">
        <v>5</v>
      </c>
      <c r="H128" t="s">
        <v>9</v>
      </c>
      <c r="I128" t="s">
        <v>470</v>
      </c>
      <c r="K128" t="s">
        <v>980</v>
      </c>
      <c r="L128" t="s">
        <v>981</v>
      </c>
      <c r="M128" t="s">
        <v>473</v>
      </c>
      <c r="N128" t="s">
        <v>474</v>
      </c>
      <c r="O128" t="s">
        <v>475</v>
      </c>
      <c r="P128" t="s">
        <v>500</v>
      </c>
      <c r="Q128" t="s">
        <v>982</v>
      </c>
      <c r="R128" t="s">
        <v>478</v>
      </c>
      <c r="S128" t="s">
        <v>478</v>
      </c>
      <c r="T128" t="s">
        <v>478</v>
      </c>
      <c r="U128" t="s">
        <v>983</v>
      </c>
    </row>
    <row r="129" spans="1:21" x14ac:dyDescent="0.25">
      <c r="A129" s="25">
        <v>2021211977</v>
      </c>
      <c r="B129" s="23" t="e">
        <f>VLOOKUP(A129,'전체과기대명단(레벨)_추가'!D:M,10,0)</f>
        <v>#N/A</v>
      </c>
      <c r="C129" t="s">
        <v>61</v>
      </c>
      <c r="D129" t="str">
        <f t="shared" si="1"/>
        <v>이선우010415</v>
      </c>
      <c r="E129" t="s">
        <v>0</v>
      </c>
      <c r="F129" t="s">
        <v>1</v>
      </c>
      <c r="G129" t="s">
        <v>5</v>
      </c>
      <c r="H129" t="s">
        <v>9</v>
      </c>
      <c r="I129" t="s">
        <v>470</v>
      </c>
      <c r="K129" t="s">
        <v>984</v>
      </c>
      <c r="L129" t="s">
        <v>985</v>
      </c>
      <c r="M129" t="s">
        <v>473</v>
      </c>
      <c r="N129" t="s">
        <v>474</v>
      </c>
      <c r="O129" t="s">
        <v>475</v>
      </c>
      <c r="P129" t="s">
        <v>500</v>
      </c>
      <c r="Q129" t="s">
        <v>986</v>
      </c>
      <c r="R129" t="s">
        <v>478</v>
      </c>
      <c r="S129" t="s">
        <v>478</v>
      </c>
      <c r="T129" t="s">
        <v>478</v>
      </c>
      <c r="U129" t="s">
        <v>987</v>
      </c>
    </row>
    <row r="130" spans="1:21" x14ac:dyDescent="0.25">
      <c r="A130" s="25">
        <v>2021211978</v>
      </c>
      <c r="B130" s="23" t="e">
        <f>VLOOKUP(A130,'전체과기대명단(레벨)_추가'!D:M,10,0)</f>
        <v>#N/A</v>
      </c>
      <c r="C130" t="s">
        <v>208</v>
      </c>
      <c r="D130" t="str">
        <f t="shared" si="1"/>
        <v>이건020829</v>
      </c>
      <c r="E130" t="s">
        <v>0</v>
      </c>
      <c r="F130" t="s">
        <v>1</v>
      </c>
      <c r="G130" t="s">
        <v>5</v>
      </c>
      <c r="H130" t="s">
        <v>9</v>
      </c>
      <c r="I130" t="s">
        <v>470</v>
      </c>
      <c r="K130" t="s">
        <v>988</v>
      </c>
      <c r="L130" t="s">
        <v>654</v>
      </c>
      <c r="M130" t="s">
        <v>473</v>
      </c>
      <c r="N130" t="s">
        <v>474</v>
      </c>
      <c r="O130" t="s">
        <v>475</v>
      </c>
      <c r="P130" t="s">
        <v>500</v>
      </c>
      <c r="Q130" t="s">
        <v>989</v>
      </c>
      <c r="R130" t="s">
        <v>478</v>
      </c>
      <c r="S130" t="s">
        <v>478</v>
      </c>
      <c r="T130" t="s">
        <v>478</v>
      </c>
      <c r="U130" t="s">
        <v>990</v>
      </c>
    </row>
    <row r="131" spans="1:21" x14ac:dyDescent="0.25">
      <c r="A131" s="25">
        <v>2021211979</v>
      </c>
      <c r="B131" s="23" t="e">
        <f>VLOOKUP(A131,'전체과기대명단(레벨)_추가'!D:M,10,0)</f>
        <v>#N/A</v>
      </c>
      <c r="C131" t="s">
        <v>209</v>
      </c>
      <c r="D131" t="str">
        <f t="shared" si="1"/>
        <v>이창진020627</v>
      </c>
      <c r="E131" t="s">
        <v>0</v>
      </c>
      <c r="F131" t="s">
        <v>1</v>
      </c>
      <c r="G131" t="s">
        <v>5</v>
      </c>
      <c r="H131" t="s">
        <v>9</v>
      </c>
      <c r="I131" t="s">
        <v>470</v>
      </c>
      <c r="K131" t="s">
        <v>991</v>
      </c>
      <c r="L131" t="s">
        <v>831</v>
      </c>
      <c r="M131" t="s">
        <v>473</v>
      </c>
      <c r="N131" t="s">
        <v>474</v>
      </c>
      <c r="O131" t="s">
        <v>475</v>
      </c>
      <c r="P131" t="s">
        <v>500</v>
      </c>
      <c r="Q131" t="s">
        <v>992</v>
      </c>
      <c r="R131" t="s">
        <v>478</v>
      </c>
      <c r="S131" t="s">
        <v>478</v>
      </c>
      <c r="T131" t="s">
        <v>478</v>
      </c>
      <c r="U131" t="s">
        <v>993</v>
      </c>
    </row>
    <row r="132" spans="1:21" x14ac:dyDescent="0.25">
      <c r="A132" s="25">
        <v>2021211980</v>
      </c>
      <c r="B132" s="23" t="e">
        <f>VLOOKUP(A132,'전체과기대명단(레벨)_추가'!D:M,10,0)</f>
        <v>#N/A</v>
      </c>
      <c r="C132" t="s">
        <v>210</v>
      </c>
      <c r="D132" t="str">
        <f t="shared" ref="D132:D195" si="2">C132&amp;L132</f>
        <v>고다경020312</v>
      </c>
      <c r="E132" t="s">
        <v>0</v>
      </c>
      <c r="F132" t="s">
        <v>1</v>
      </c>
      <c r="G132" t="s">
        <v>5</v>
      </c>
      <c r="H132" t="s">
        <v>9</v>
      </c>
      <c r="I132" t="s">
        <v>470</v>
      </c>
      <c r="K132" t="s">
        <v>994</v>
      </c>
      <c r="L132" t="s">
        <v>995</v>
      </c>
      <c r="M132" t="s">
        <v>499</v>
      </c>
      <c r="N132" t="s">
        <v>474</v>
      </c>
      <c r="O132" t="s">
        <v>475</v>
      </c>
      <c r="P132" t="s">
        <v>500</v>
      </c>
      <c r="Q132" t="s">
        <v>996</v>
      </c>
      <c r="R132" t="s">
        <v>478</v>
      </c>
      <c r="S132" t="s">
        <v>478</v>
      </c>
      <c r="T132" t="s">
        <v>478</v>
      </c>
      <c r="U132" t="s">
        <v>997</v>
      </c>
    </row>
    <row r="133" spans="1:21" x14ac:dyDescent="0.25">
      <c r="A133" s="25">
        <v>2021211981</v>
      </c>
      <c r="B133" s="23" t="e">
        <f>VLOOKUP(A133,'전체과기대명단(레벨)_추가'!D:M,10,0)</f>
        <v>#N/A</v>
      </c>
      <c r="C133" t="s">
        <v>211</v>
      </c>
      <c r="D133" t="str">
        <f t="shared" si="2"/>
        <v>정아령010626</v>
      </c>
      <c r="E133" t="s">
        <v>0</v>
      </c>
      <c r="F133" t="s">
        <v>1</v>
      </c>
      <c r="G133" t="s">
        <v>5</v>
      </c>
      <c r="H133" t="s">
        <v>9</v>
      </c>
      <c r="I133" t="s">
        <v>470</v>
      </c>
      <c r="K133" t="s">
        <v>998</v>
      </c>
      <c r="L133" t="s">
        <v>999</v>
      </c>
      <c r="M133" t="s">
        <v>499</v>
      </c>
      <c r="N133" t="s">
        <v>474</v>
      </c>
      <c r="O133" t="s">
        <v>475</v>
      </c>
      <c r="P133" t="s">
        <v>500</v>
      </c>
      <c r="Q133" t="s">
        <v>1000</v>
      </c>
      <c r="R133" t="s">
        <v>478</v>
      </c>
      <c r="S133" t="s">
        <v>478</v>
      </c>
      <c r="T133" t="s">
        <v>478</v>
      </c>
      <c r="U133" t="s">
        <v>1001</v>
      </c>
    </row>
    <row r="134" spans="1:21" x14ac:dyDescent="0.25">
      <c r="A134" s="25">
        <v>2021211982</v>
      </c>
      <c r="B134" s="23" t="e">
        <f>VLOOKUP(A134,'전체과기대명단(레벨)_추가'!D:M,10,0)</f>
        <v>#N/A</v>
      </c>
      <c r="C134" t="s">
        <v>212</v>
      </c>
      <c r="D134" t="str">
        <f t="shared" si="2"/>
        <v>김태영020429</v>
      </c>
      <c r="E134" t="s">
        <v>0</v>
      </c>
      <c r="F134" t="s">
        <v>1</v>
      </c>
      <c r="G134" t="s">
        <v>5</v>
      </c>
      <c r="H134" t="s">
        <v>9</v>
      </c>
      <c r="I134" t="s">
        <v>470</v>
      </c>
      <c r="K134" t="s">
        <v>1002</v>
      </c>
      <c r="L134" t="s">
        <v>1003</v>
      </c>
      <c r="M134" t="s">
        <v>473</v>
      </c>
      <c r="N134" t="s">
        <v>474</v>
      </c>
      <c r="O134" t="s">
        <v>475</v>
      </c>
      <c r="P134" t="s">
        <v>500</v>
      </c>
      <c r="Q134" t="s">
        <v>1004</v>
      </c>
      <c r="R134" t="s">
        <v>478</v>
      </c>
      <c r="S134" t="s">
        <v>478</v>
      </c>
      <c r="T134" t="s">
        <v>478</v>
      </c>
      <c r="U134" t="s">
        <v>1005</v>
      </c>
    </row>
    <row r="135" spans="1:21" x14ac:dyDescent="0.25">
      <c r="A135" s="25">
        <v>2021211983</v>
      </c>
      <c r="B135" s="23" t="e">
        <f>VLOOKUP(A135,'전체과기대명단(레벨)_추가'!D:M,10,0)</f>
        <v>#N/A</v>
      </c>
      <c r="C135" t="s">
        <v>18</v>
      </c>
      <c r="D135" t="str">
        <f t="shared" si="2"/>
        <v>김윤아010822</v>
      </c>
      <c r="E135" t="s">
        <v>0</v>
      </c>
      <c r="F135" t="s">
        <v>1</v>
      </c>
      <c r="G135" t="s">
        <v>5</v>
      </c>
      <c r="H135" t="s">
        <v>9</v>
      </c>
      <c r="I135" t="s">
        <v>470</v>
      </c>
      <c r="K135" t="s">
        <v>1006</v>
      </c>
      <c r="L135" t="s">
        <v>1007</v>
      </c>
      <c r="M135" t="s">
        <v>499</v>
      </c>
      <c r="N135" t="s">
        <v>474</v>
      </c>
      <c r="O135" t="s">
        <v>475</v>
      </c>
      <c r="P135" t="s">
        <v>500</v>
      </c>
      <c r="Q135" t="s">
        <v>1008</v>
      </c>
      <c r="R135" t="s">
        <v>478</v>
      </c>
      <c r="S135" t="s">
        <v>478</v>
      </c>
      <c r="T135" t="s">
        <v>478</v>
      </c>
      <c r="U135" t="s">
        <v>1009</v>
      </c>
    </row>
    <row r="136" spans="1:21" x14ac:dyDescent="0.25">
      <c r="A136" s="25">
        <v>2021211984</v>
      </c>
      <c r="B136" s="23" t="e">
        <f>VLOOKUP(A136,'전체과기대명단(레벨)_추가'!D:M,10,0)</f>
        <v>#N/A</v>
      </c>
      <c r="C136" t="s">
        <v>213</v>
      </c>
      <c r="D136" t="str">
        <f t="shared" si="2"/>
        <v>공유진021126</v>
      </c>
      <c r="E136" t="s">
        <v>0</v>
      </c>
      <c r="F136" t="s">
        <v>1</v>
      </c>
      <c r="G136" t="s">
        <v>5</v>
      </c>
      <c r="H136" t="s">
        <v>9</v>
      </c>
      <c r="I136" t="s">
        <v>470</v>
      </c>
      <c r="K136" t="s">
        <v>1010</v>
      </c>
      <c r="L136" t="s">
        <v>1011</v>
      </c>
      <c r="M136" t="s">
        <v>499</v>
      </c>
      <c r="N136" t="s">
        <v>474</v>
      </c>
      <c r="O136" t="s">
        <v>475</v>
      </c>
      <c r="P136" t="s">
        <v>500</v>
      </c>
      <c r="Q136" t="s">
        <v>1012</v>
      </c>
      <c r="R136" t="s">
        <v>478</v>
      </c>
      <c r="S136" t="s">
        <v>478</v>
      </c>
      <c r="T136" t="s">
        <v>478</v>
      </c>
      <c r="U136" t="s">
        <v>1013</v>
      </c>
    </row>
    <row r="137" spans="1:21" x14ac:dyDescent="0.25">
      <c r="A137" s="25">
        <v>2021211985</v>
      </c>
      <c r="B137" s="23" t="e">
        <f>VLOOKUP(A137,'전체과기대명단(레벨)_추가'!D:M,10,0)</f>
        <v>#N/A</v>
      </c>
      <c r="C137" t="s">
        <v>214</v>
      </c>
      <c r="D137" t="str">
        <f t="shared" si="2"/>
        <v>김연성020304</v>
      </c>
      <c r="E137" t="s">
        <v>0</v>
      </c>
      <c r="F137" t="s">
        <v>1</v>
      </c>
      <c r="G137" t="s">
        <v>5</v>
      </c>
      <c r="H137" t="s">
        <v>9</v>
      </c>
      <c r="I137" t="s">
        <v>470</v>
      </c>
      <c r="K137" t="s">
        <v>1014</v>
      </c>
      <c r="L137" t="s">
        <v>755</v>
      </c>
      <c r="M137" t="s">
        <v>473</v>
      </c>
      <c r="N137" t="s">
        <v>474</v>
      </c>
      <c r="O137" t="s">
        <v>475</v>
      </c>
      <c r="P137" t="s">
        <v>500</v>
      </c>
      <c r="Q137" t="s">
        <v>1015</v>
      </c>
      <c r="R137" t="s">
        <v>478</v>
      </c>
      <c r="S137" t="s">
        <v>478</v>
      </c>
      <c r="T137" t="s">
        <v>478</v>
      </c>
      <c r="U137" t="s">
        <v>1016</v>
      </c>
    </row>
    <row r="138" spans="1:21" x14ac:dyDescent="0.25">
      <c r="A138" s="25">
        <v>2021211986</v>
      </c>
      <c r="B138" s="23" t="e">
        <f>VLOOKUP(A138,'전체과기대명단(레벨)_추가'!D:M,10,0)</f>
        <v>#N/A</v>
      </c>
      <c r="C138" t="s">
        <v>215</v>
      </c>
      <c r="D138" t="str">
        <f t="shared" si="2"/>
        <v>권민수010827</v>
      </c>
      <c r="E138" t="s">
        <v>0</v>
      </c>
      <c r="F138" t="s">
        <v>1</v>
      </c>
      <c r="G138" t="s">
        <v>5</v>
      </c>
      <c r="H138" t="s">
        <v>9</v>
      </c>
      <c r="I138" t="s">
        <v>470</v>
      </c>
      <c r="K138" t="s">
        <v>1017</v>
      </c>
      <c r="L138" t="s">
        <v>1018</v>
      </c>
      <c r="M138" t="s">
        <v>473</v>
      </c>
      <c r="N138" t="s">
        <v>474</v>
      </c>
      <c r="O138" t="s">
        <v>475</v>
      </c>
      <c r="P138" t="s">
        <v>500</v>
      </c>
      <c r="Q138" t="s">
        <v>1019</v>
      </c>
      <c r="R138" t="s">
        <v>478</v>
      </c>
      <c r="S138" t="s">
        <v>478</v>
      </c>
      <c r="T138" t="s">
        <v>478</v>
      </c>
      <c r="U138" t="s">
        <v>1020</v>
      </c>
    </row>
    <row r="139" spans="1:21" x14ac:dyDescent="0.25">
      <c r="A139" s="25">
        <v>2021211987</v>
      </c>
      <c r="B139" s="23" t="e">
        <f>VLOOKUP(A139,'전체과기대명단(레벨)_추가'!D:M,10,0)</f>
        <v>#N/A</v>
      </c>
      <c r="C139" t="s">
        <v>216</v>
      </c>
      <c r="D139" t="str">
        <f t="shared" si="2"/>
        <v>김민형020316</v>
      </c>
      <c r="E139" t="s">
        <v>0</v>
      </c>
      <c r="F139" t="s">
        <v>1</v>
      </c>
      <c r="G139" t="s">
        <v>5</v>
      </c>
      <c r="H139" t="s">
        <v>9</v>
      </c>
      <c r="I139" t="s">
        <v>470</v>
      </c>
      <c r="K139" t="s">
        <v>1021</v>
      </c>
      <c r="L139" t="s">
        <v>1022</v>
      </c>
      <c r="M139" t="s">
        <v>473</v>
      </c>
      <c r="N139" t="s">
        <v>474</v>
      </c>
      <c r="O139" t="s">
        <v>475</v>
      </c>
      <c r="P139" t="s">
        <v>500</v>
      </c>
      <c r="Q139" t="s">
        <v>1023</v>
      </c>
      <c r="R139" t="s">
        <v>478</v>
      </c>
      <c r="S139" t="s">
        <v>478</v>
      </c>
      <c r="T139" t="s">
        <v>478</v>
      </c>
      <c r="U139" t="s">
        <v>1024</v>
      </c>
    </row>
    <row r="140" spans="1:21" x14ac:dyDescent="0.25">
      <c r="A140" s="25">
        <v>2021211988</v>
      </c>
      <c r="B140" s="23" t="e">
        <f>VLOOKUP(A140,'전체과기대명단(레벨)_추가'!D:M,10,0)</f>
        <v>#N/A</v>
      </c>
      <c r="C140" t="s">
        <v>217</v>
      </c>
      <c r="D140" t="str">
        <f t="shared" si="2"/>
        <v>임지현020409</v>
      </c>
      <c r="E140" t="s">
        <v>0</v>
      </c>
      <c r="F140" t="s">
        <v>1</v>
      </c>
      <c r="G140" t="s">
        <v>5</v>
      </c>
      <c r="H140" t="s">
        <v>9</v>
      </c>
      <c r="I140" t="s">
        <v>470</v>
      </c>
      <c r="K140" t="s">
        <v>496</v>
      </c>
      <c r="L140" t="s">
        <v>1025</v>
      </c>
      <c r="M140" t="s">
        <v>499</v>
      </c>
      <c r="N140" t="s">
        <v>474</v>
      </c>
      <c r="O140" t="s">
        <v>475</v>
      </c>
      <c r="P140" t="s">
        <v>500</v>
      </c>
      <c r="Q140" t="s">
        <v>1026</v>
      </c>
      <c r="R140" t="s">
        <v>478</v>
      </c>
      <c r="S140" t="s">
        <v>478</v>
      </c>
      <c r="T140" t="s">
        <v>478</v>
      </c>
      <c r="U140" t="s">
        <v>1027</v>
      </c>
    </row>
    <row r="141" spans="1:21" x14ac:dyDescent="0.25">
      <c r="A141" s="25">
        <v>2021211989</v>
      </c>
      <c r="B141" s="23" t="s">
        <v>2176</v>
      </c>
      <c r="C141" t="s">
        <v>1028</v>
      </c>
      <c r="D141" t="str">
        <f t="shared" si="2"/>
        <v>김영주010409</v>
      </c>
      <c r="E141" t="s">
        <v>0</v>
      </c>
      <c r="F141" t="s">
        <v>1</v>
      </c>
      <c r="G141" t="s">
        <v>5</v>
      </c>
      <c r="H141" t="s">
        <v>9</v>
      </c>
      <c r="I141" t="s">
        <v>470</v>
      </c>
      <c r="K141" t="s">
        <v>1029</v>
      </c>
      <c r="L141" t="s">
        <v>1030</v>
      </c>
      <c r="M141" t="s">
        <v>499</v>
      </c>
      <c r="N141" t="s">
        <v>474</v>
      </c>
      <c r="O141" t="s">
        <v>475</v>
      </c>
      <c r="P141" t="s">
        <v>500</v>
      </c>
      <c r="Q141" t="s">
        <v>1031</v>
      </c>
      <c r="R141" t="s">
        <v>478</v>
      </c>
      <c r="S141" t="s">
        <v>478</v>
      </c>
      <c r="T141" t="s">
        <v>478</v>
      </c>
      <c r="U141" t="s">
        <v>1032</v>
      </c>
    </row>
    <row r="142" spans="1:21" x14ac:dyDescent="0.25">
      <c r="A142" s="25">
        <v>2021211990</v>
      </c>
      <c r="B142" s="23" t="s">
        <v>2176</v>
      </c>
      <c r="C142" t="s">
        <v>1033</v>
      </c>
      <c r="D142" t="str">
        <f t="shared" si="2"/>
        <v>박서아010301</v>
      </c>
      <c r="E142" t="s">
        <v>0</v>
      </c>
      <c r="F142" t="s">
        <v>1</v>
      </c>
      <c r="G142" t="s">
        <v>5</v>
      </c>
      <c r="H142" t="s">
        <v>9</v>
      </c>
      <c r="I142" t="s">
        <v>470</v>
      </c>
      <c r="K142" t="s">
        <v>1034</v>
      </c>
      <c r="L142" t="s">
        <v>1035</v>
      </c>
      <c r="M142" t="s">
        <v>499</v>
      </c>
      <c r="N142" t="s">
        <v>474</v>
      </c>
      <c r="O142" t="s">
        <v>475</v>
      </c>
      <c r="P142" t="s">
        <v>500</v>
      </c>
      <c r="Q142" t="s">
        <v>1036</v>
      </c>
      <c r="R142" t="s">
        <v>478</v>
      </c>
      <c r="S142" t="s">
        <v>478</v>
      </c>
      <c r="T142" t="s">
        <v>478</v>
      </c>
      <c r="U142" t="s">
        <v>1037</v>
      </c>
    </row>
    <row r="143" spans="1:21" x14ac:dyDescent="0.25">
      <c r="A143" s="25">
        <v>2021212088</v>
      </c>
      <c r="B143" s="23" t="e">
        <f>VLOOKUP(A143,'전체과기대명단(레벨)_추가'!D:M,10,0)</f>
        <v>#N/A</v>
      </c>
      <c r="C143" t="s">
        <v>218</v>
      </c>
      <c r="D143" t="str">
        <f t="shared" si="2"/>
        <v>한상혁021030</v>
      </c>
      <c r="E143" t="s">
        <v>0</v>
      </c>
      <c r="F143" t="s">
        <v>1</v>
      </c>
      <c r="G143" t="s">
        <v>10</v>
      </c>
      <c r="H143" t="s">
        <v>11</v>
      </c>
      <c r="I143" t="s">
        <v>470</v>
      </c>
      <c r="K143" t="s">
        <v>1038</v>
      </c>
      <c r="L143" t="s">
        <v>1039</v>
      </c>
      <c r="M143" t="s">
        <v>473</v>
      </c>
      <c r="N143" t="s">
        <v>474</v>
      </c>
      <c r="O143" t="s">
        <v>475</v>
      </c>
      <c r="P143" t="s">
        <v>500</v>
      </c>
      <c r="Q143" t="s">
        <v>1040</v>
      </c>
      <c r="R143" t="s">
        <v>478</v>
      </c>
      <c r="S143" t="s">
        <v>478</v>
      </c>
      <c r="T143" t="s">
        <v>478</v>
      </c>
      <c r="U143" t="s">
        <v>1041</v>
      </c>
    </row>
    <row r="144" spans="1:21" x14ac:dyDescent="0.25">
      <c r="A144" s="25">
        <v>2021212089</v>
      </c>
      <c r="B144" s="23" t="e">
        <f>VLOOKUP(A144,'전체과기대명단(레벨)_추가'!D:M,10,0)</f>
        <v>#N/A</v>
      </c>
      <c r="C144" t="s">
        <v>219</v>
      </c>
      <c r="D144" t="str">
        <f t="shared" si="2"/>
        <v>이종선000618</v>
      </c>
      <c r="E144" t="s">
        <v>0</v>
      </c>
      <c r="F144" t="s">
        <v>1</v>
      </c>
      <c r="G144" t="s">
        <v>10</v>
      </c>
      <c r="H144" t="s">
        <v>11</v>
      </c>
      <c r="I144" t="s">
        <v>470</v>
      </c>
      <c r="K144" t="s">
        <v>1042</v>
      </c>
      <c r="L144" t="s">
        <v>1043</v>
      </c>
      <c r="M144" t="s">
        <v>473</v>
      </c>
      <c r="N144" t="s">
        <v>474</v>
      </c>
      <c r="O144" t="s">
        <v>475</v>
      </c>
      <c r="P144" t="s">
        <v>500</v>
      </c>
      <c r="Q144" t="s">
        <v>1044</v>
      </c>
      <c r="R144" t="s">
        <v>478</v>
      </c>
      <c r="S144" t="s">
        <v>478</v>
      </c>
      <c r="T144" t="s">
        <v>478</v>
      </c>
      <c r="U144" t="s">
        <v>1045</v>
      </c>
    </row>
    <row r="145" spans="1:21" x14ac:dyDescent="0.25">
      <c r="A145" s="25">
        <v>2021212090</v>
      </c>
      <c r="B145" s="23" t="e">
        <f>VLOOKUP(A145,'전체과기대명단(레벨)_추가'!D:M,10,0)</f>
        <v>#N/A</v>
      </c>
      <c r="C145" t="s">
        <v>220</v>
      </c>
      <c r="D145" t="str">
        <f t="shared" si="2"/>
        <v>구보승960521</v>
      </c>
      <c r="E145" t="s">
        <v>0</v>
      </c>
      <c r="F145" t="s">
        <v>1</v>
      </c>
      <c r="G145" t="s">
        <v>10</v>
      </c>
      <c r="H145" t="s">
        <v>11</v>
      </c>
      <c r="I145" t="s">
        <v>470</v>
      </c>
      <c r="K145" t="s">
        <v>1046</v>
      </c>
      <c r="L145" t="s">
        <v>1047</v>
      </c>
      <c r="M145" t="s">
        <v>473</v>
      </c>
      <c r="N145" t="s">
        <v>474</v>
      </c>
      <c r="O145" t="s">
        <v>475</v>
      </c>
      <c r="P145" t="s">
        <v>500</v>
      </c>
      <c r="Q145" t="s">
        <v>1048</v>
      </c>
      <c r="R145" t="s">
        <v>478</v>
      </c>
      <c r="S145" t="s">
        <v>478</v>
      </c>
      <c r="T145" t="s">
        <v>478</v>
      </c>
      <c r="U145" t="s">
        <v>1049</v>
      </c>
    </row>
    <row r="146" spans="1:21" x14ac:dyDescent="0.25">
      <c r="A146" s="25">
        <v>2021212091</v>
      </c>
      <c r="B146" s="23" t="e">
        <f>VLOOKUP(A146,'전체과기대명단(레벨)_추가'!D:M,10,0)</f>
        <v>#N/A</v>
      </c>
      <c r="C146" t="s">
        <v>221</v>
      </c>
      <c r="D146" t="str">
        <f t="shared" si="2"/>
        <v>김종헌020205</v>
      </c>
      <c r="E146" t="s">
        <v>0</v>
      </c>
      <c r="F146" t="s">
        <v>1</v>
      </c>
      <c r="G146" t="s">
        <v>10</v>
      </c>
      <c r="H146" t="s">
        <v>11</v>
      </c>
      <c r="I146" t="s">
        <v>470</v>
      </c>
      <c r="K146" t="s">
        <v>1050</v>
      </c>
      <c r="L146" t="s">
        <v>1051</v>
      </c>
      <c r="M146" t="s">
        <v>473</v>
      </c>
      <c r="N146" t="s">
        <v>474</v>
      </c>
      <c r="O146" t="s">
        <v>475</v>
      </c>
      <c r="P146" t="s">
        <v>500</v>
      </c>
      <c r="Q146" t="s">
        <v>1052</v>
      </c>
      <c r="R146" t="s">
        <v>478</v>
      </c>
      <c r="S146" t="s">
        <v>478</v>
      </c>
      <c r="T146" t="s">
        <v>478</v>
      </c>
      <c r="U146" t="s">
        <v>1053</v>
      </c>
    </row>
    <row r="147" spans="1:21" x14ac:dyDescent="0.25">
      <c r="A147" s="25">
        <v>2021212092</v>
      </c>
      <c r="B147" s="23" t="e">
        <f>VLOOKUP(A147,'전체과기대명단(레벨)_추가'!D:M,10,0)</f>
        <v>#N/A</v>
      </c>
      <c r="C147" t="s">
        <v>53</v>
      </c>
      <c r="D147" t="str">
        <f t="shared" si="2"/>
        <v>김민규010219</v>
      </c>
      <c r="E147" t="s">
        <v>0</v>
      </c>
      <c r="F147" t="s">
        <v>1</v>
      </c>
      <c r="G147" t="s">
        <v>10</v>
      </c>
      <c r="H147" t="s">
        <v>11</v>
      </c>
      <c r="I147" t="s">
        <v>470</v>
      </c>
      <c r="K147" t="s">
        <v>1054</v>
      </c>
      <c r="L147" t="s">
        <v>669</v>
      </c>
      <c r="M147" t="s">
        <v>473</v>
      </c>
      <c r="N147" t="s">
        <v>474</v>
      </c>
      <c r="O147" t="s">
        <v>475</v>
      </c>
      <c r="P147" t="s">
        <v>500</v>
      </c>
      <c r="Q147" t="s">
        <v>1055</v>
      </c>
      <c r="R147" t="s">
        <v>478</v>
      </c>
      <c r="S147" t="s">
        <v>478</v>
      </c>
      <c r="T147" t="s">
        <v>478</v>
      </c>
      <c r="U147" t="s">
        <v>1056</v>
      </c>
    </row>
    <row r="148" spans="1:21" x14ac:dyDescent="0.25">
      <c r="A148" s="25">
        <v>2021212093</v>
      </c>
      <c r="B148" s="23" t="e">
        <f>VLOOKUP(A148,'전체과기대명단(레벨)_추가'!D:M,10,0)</f>
        <v>#N/A</v>
      </c>
      <c r="C148" t="s">
        <v>222</v>
      </c>
      <c r="D148" t="str">
        <f t="shared" si="2"/>
        <v>원종혁011103</v>
      </c>
      <c r="E148" t="s">
        <v>0</v>
      </c>
      <c r="F148" t="s">
        <v>1</v>
      </c>
      <c r="G148" t="s">
        <v>10</v>
      </c>
      <c r="H148" t="s">
        <v>11</v>
      </c>
      <c r="I148" t="s">
        <v>470</v>
      </c>
      <c r="K148" t="s">
        <v>1057</v>
      </c>
      <c r="L148" t="s">
        <v>1058</v>
      </c>
      <c r="M148" t="s">
        <v>473</v>
      </c>
      <c r="N148" t="s">
        <v>474</v>
      </c>
      <c r="O148" t="s">
        <v>475</v>
      </c>
      <c r="P148" t="s">
        <v>500</v>
      </c>
      <c r="Q148" t="s">
        <v>1059</v>
      </c>
      <c r="R148" t="s">
        <v>478</v>
      </c>
      <c r="S148" t="s">
        <v>478</v>
      </c>
      <c r="T148" t="s">
        <v>478</v>
      </c>
      <c r="U148" t="s">
        <v>1060</v>
      </c>
    </row>
    <row r="149" spans="1:21" x14ac:dyDescent="0.25">
      <c r="A149" s="25">
        <v>2021212094</v>
      </c>
      <c r="B149" s="23" t="e">
        <f>VLOOKUP(A149,'전체과기대명단(레벨)_추가'!D:M,10,0)</f>
        <v>#N/A</v>
      </c>
      <c r="C149" t="s">
        <v>223</v>
      </c>
      <c r="D149" t="str">
        <f t="shared" si="2"/>
        <v>김준백020106</v>
      </c>
      <c r="E149" t="s">
        <v>0</v>
      </c>
      <c r="F149" t="s">
        <v>1</v>
      </c>
      <c r="G149" t="s">
        <v>10</v>
      </c>
      <c r="H149" t="s">
        <v>11</v>
      </c>
      <c r="I149" t="s">
        <v>470</v>
      </c>
      <c r="K149" t="s">
        <v>1061</v>
      </c>
      <c r="L149" t="s">
        <v>1062</v>
      </c>
      <c r="M149" t="s">
        <v>473</v>
      </c>
      <c r="N149" t="s">
        <v>474</v>
      </c>
      <c r="O149" t="s">
        <v>475</v>
      </c>
      <c r="P149" t="s">
        <v>500</v>
      </c>
      <c r="Q149" t="s">
        <v>1063</v>
      </c>
      <c r="R149" t="s">
        <v>478</v>
      </c>
      <c r="S149" t="s">
        <v>478</v>
      </c>
      <c r="T149" t="s">
        <v>478</v>
      </c>
      <c r="U149" t="s">
        <v>1064</v>
      </c>
    </row>
    <row r="150" spans="1:21" x14ac:dyDescent="0.25">
      <c r="A150" s="25">
        <v>2021212095</v>
      </c>
      <c r="B150" s="23" t="e">
        <f>VLOOKUP(A150,'전체과기대명단(레벨)_추가'!D:M,10,0)</f>
        <v>#N/A</v>
      </c>
      <c r="C150" t="s">
        <v>143</v>
      </c>
      <c r="D150" t="str">
        <f t="shared" si="2"/>
        <v>김준석020320</v>
      </c>
      <c r="E150" t="s">
        <v>0</v>
      </c>
      <c r="F150" t="s">
        <v>1</v>
      </c>
      <c r="G150" t="s">
        <v>10</v>
      </c>
      <c r="H150" t="s">
        <v>11</v>
      </c>
      <c r="I150" t="s">
        <v>470</v>
      </c>
      <c r="K150" t="s">
        <v>1065</v>
      </c>
      <c r="L150" t="s">
        <v>1066</v>
      </c>
      <c r="M150" t="s">
        <v>473</v>
      </c>
      <c r="N150" t="s">
        <v>474</v>
      </c>
      <c r="O150" t="s">
        <v>475</v>
      </c>
      <c r="P150" t="s">
        <v>500</v>
      </c>
      <c r="Q150" t="s">
        <v>1067</v>
      </c>
      <c r="R150" t="s">
        <v>478</v>
      </c>
      <c r="S150" t="s">
        <v>478</v>
      </c>
      <c r="T150" t="s">
        <v>478</v>
      </c>
      <c r="U150" t="s">
        <v>1068</v>
      </c>
    </row>
    <row r="151" spans="1:21" x14ac:dyDescent="0.25">
      <c r="A151" s="25">
        <v>2021212096</v>
      </c>
      <c r="B151" s="23" t="e">
        <f>VLOOKUP(A151,'전체과기대명단(레벨)_추가'!D:M,10,0)</f>
        <v>#N/A</v>
      </c>
      <c r="C151" t="s">
        <v>224</v>
      </c>
      <c r="D151" t="str">
        <f t="shared" si="2"/>
        <v>방예람020912</v>
      </c>
      <c r="E151" t="s">
        <v>0</v>
      </c>
      <c r="F151" t="s">
        <v>1</v>
      </c>
      <c r="G151" t="s">
        <v>10</v>
      </c>
      <c r="H151" t="s">
        <v>11</v>
      </c>
      <c r="I151" t="s">
        <v>470</v>
      </c>
      <c r="K151" t="s">
        <v>1069</v>
      </c>
      <c r="L151" t="s">
        <v>857</v>
      </c>
      <c r="M151" t="s">
        <v>473</v>
      </c>
      <c r="N151" t="s">
        <v>474</v>
      </c>
      <c r="O151" t="s">
        <v>475</v>
      </c>
      <c r="P151" t="s">
        <v>500</v>
      </c>
      <c r="Q151" t="s">
        <v>1070</v>
      </c>
      <c r="R151" t="s">
        <v>478</v>
      </c>
      <c r="S151" t="s">
        <v>478</v>
      </c>
      <c r="T151" t="s">
        <v>478</v>
      </c>
      <c r="U151" t="s">
        <v>1071</v>
      </c>
    </row>
    <row r="152" spans="1:21" x14ac:dyDescent="0.25">
      <c r="A152" s="25">
        <v>2021212097</v>
      </c>
      <c r="B152" s="23" t="e">
        <f>VLOOKUP(A152,'전체과기대명단(레벨)_추가'!D:M,10,0)</f>
        <v>#N/A</v>
      </c>
      <c r="C152" t="s">
        <v>225</v>
      </c>
      <c r="D152" t="str">
        <f t="shared" si="2"/>
        <v>남종하010219</v>
      </c>
      <c r="E152" t="s">
        <v>0</v>
      </c>
      <c r="F152" t="s">
        <v>1</v>
      </c>
      <c r="G152" t="s">
        <v>10</v>
      </c>
      <c r="H152" t="s">
        <v>11</v>
      </c>
      <c r="I152" t="s">
        <v>470</v>
      </c>
      <c r="K152" t="s">
        <v>1072</v>
      </c>
      <c r="L152" t="s">
        <v>669</v>
      </c>
      <c r="M152" t="s">
        <v>473</v>
      </c>
      <c r="N152" t="s">
        <v>474</v>
      </c>
      <c r="O152" t="s">
        <v>475</v>
      </c>
      <c r="P152" t="s">
        <v>500</v>
      </c>
      <c r="Q152" t="s">
        <v>1073</v>
      </c>
      <c r="R152" t="s">
        <v>478</v>
      </c>
      <c r="S152" t="s">
        <v>478</v>
      </c>
      <c r="T152" t="s">
        <v>478</v>
      </c>
      <c r="U152" t="s">
        <v>1074</v>
      </c>
    </row>
    <row r="153" spans="1:21" x14ac:dyDescent="0.25">
      <c r="A153" s="25">
        <v>2021212098</v>
      </c>
      <c r="B153" s="23" t="e">
        <f>VLOOKUP(A153,'전체과기대명단(레벨)_추가'!D:M,10,0)</f>
        <v>#N/A</v>
      </c>
      <c r="C153" t="s">
        <v>226</v>
      </c>
      <c r="D153" t="str">
        <f t="shared" si="2"/>
        <v>조기현020815</v>
      </c>
      <c r="E153" t="s">
        <v>0</v>
      </c>
      <c r="F153" t="s">
        <v>1</v>
      </c>
      <c r="G153" t="s">
        <v>10</v>
      </c>
      <c r="H153" t="s">
        <v>11</v>
      </c>
      <c r="I153" t="s">
        <v>470</v>
      </c>
      <c r="K153" t="s">
        <v>1075</v>
      </c>
      <c r="L153" t="s">
        <v>1076</v>
      </c>
      <c r="M153" t="s">
        <v>473</v>
      </c>
      <c r="N153" t="s">
        <v>474</v>
      </c>
      <c r="O153" t="s">
        <v>475</v>
      </c>
      <c r="P153" t="s">
        <v>500</v>
      </c>
      <c r="Q153" t="s">
        <v>1077</v>
      </c>
      <c r="R153" t="s">
        <v>478</v>
      </c>
      <c r="S153" t="s">
        <v>478</v>
      </c>
      <c r="T153" t="s">
        <v>478</v>
      </c>
      <c r="U153" t="s">
        <v>1078</v>
      </c>
    </row>
    <row r="154" spans="1:21" x14ac:dyDescent="0.25">
      <c r="A154" s="25">
        <v>2021212099</v>
      </c>
      <c r="B154" s="23" t="e">
        <f>VLOOKUP(A154,'전체과기대명단(레벨)_추가'!D:M,10,0)</f>
        <v>#N/A</v>
      </c>
      <c r="C154" t="s">
        <v>227</v>
      </c>
      <c r="D154" t="str">
        <f t="shared" si="2"/>
        <v>김우재020529</v>
      </c>
      <c r="E154" t="s">
        <v>0</v>
      </c>
      <c r="F154" t="s">
        <v>1</v>
      </c>
      <c r="G154" t="s">
        <v>10</v>
      </c>
      <c r="H154" t="s">
        <v>11</v>
      </c>
      <c r="I154" t="s">
        <v>470</v>
      </c>
      <c r="K154" t="s">
        <v>1079</v>
      </c>
      <c r="L154" t="s">
        <v>1080</v>
      </c>
      <c r="M154" t="s">
        <v>473</v>
      </c>
      <c r="N154" t="s">
        <v>474</v>
      </c>
      <c r="O154" t="s">
        <v>475</v>
      </c>
      <c r="P154" t="s">
        <v>500</v>
      </c>
      <c r="Q154" t="s">
        <v>1081</v>
      </c>
      <c r="R154" t="s">
        <v>478</v>
      </c>
      <c r="S154" t="s">
        <v>478</v>
      </c>
      <c r="T154" t="s">
        <v>478</v>
      </c>
      <c r="U154" t="s">
        <v>1082</v>
      </c>
    </row>
    <row r="155" spans="1:21" x14ac:dyDescent="0.25">
      <c r="A155" s="25">
        <v>2021212100</v>
      </c>
      <c r="B155" s="23" t="e">
        <f>VLOOKUP(A155,'전체과기대명단(레벨)_추가'!D:M,10,0)</f>
        <v>#N/A</v>
      </c>
      <c r="C155" t="s">
        <v>228</v>
      </c>
      <c r="D155" t="str">
        <f t="shared" si="2"/>
        <v>문수현020718</v>
      </c>
      <c r="E155" t="s">
        <v>0</v>
      </c>
      <c r="F155" t="s">
        <v>1</v>
      </c>
      <c r="G155" t="s">
        <v>10</v>
      </c>
      <c r="H155" t="s">
        <v>11</v>
      </c>
      <c r="I155" t="s">
        <v>470</v>
      </c>
      <c r="K155" t="s">
        <v>1083</v>
      </c>
      <c r="L155" t="s">
        <v>1084</v>
      </c>
      <c r="M155" t="s">
        <v>499</v>
      </c>
      <c r="N155" t="s">
        <v>474</v>
      </c>
      <c r="O155" t="s">
        <v>475</v>
      </c>
      <c r="P155" t="s">
        <v>500</v>
      </c>
      <c r="Q155" t="s">
        <v>1085</v>
      </c>
      <c r="R155" t="s">
        <v>478</v>
      </c>
      <c r="S155" t="s">
        <v>478</v>
      </c>
      <c r="T155" t="s">
        <v>478</v>
      </c>
      <c r="U155" t="s">
        <v>1086</v>
      </c>
    </row>
    <row r="156" spans="1:21" x14ac:dyDescent="0.25">
      <c r="A156" s="25">
        <v>2021212101</v>
      </c>
      <c r="B156" s="23" t="e">
        <f>VLOOKUP(A156,'전체과기대명단(레벨)_추가'!D:M,10,0)</f>
        <v>#N/A</v>
      </c>
      <c r="C156" t="s">
        <v>229</v>
      </c>
      <c r="D156" t="str">
        <f t="shared" si="2"/>
        <v>이진욱020927</v>
      </c>
      <c r="E156" t="s">
        <v>0</v>
      </c>
      <c r="F156" t="s">
        <v>1</v>
      </c>
      <c r="G156" t="s">
        <v>10</v>
      </c>
      <c r="H156" t="s">
        <v>11</v>
      </c>
      <c r="I156" t="s">
        <v>470</v>
      </c>
      <c r="K156" t="s">
        <v>1087</v>
      </c>
      <c r="L156" t="s">
        <v>815</v>
      </c>
      <c r="M156" t="s">
        <v>473</v>
      </c>
      <c r="N156" t="s">
        <v>474</v>
      </c>
      <c r="O156" t="s">
        <v>475</v>
      </c>
      <c r="P156" t="s">
        <v>500</v>
      </c>
      <c r="Q156" t="s">
        <v>1088</v>
      </c>
      <c r="R156" t="s">
        <v>478</v>
      </c>
      <c r="S156" t="s">
        <v>478</v>
      </c>
      <c r="T156" t="s">
        <v>478</v>
      </c>
      <c r="U156" t="s">
        <v>1089</v>
      </c>
    </row>
    <row r="157" spans="1:21" x14ac:dyDescent="0.25">
      <c r="A157" s="25">
        <v>2021212102</v>
      </c>
      <c r="B157" s="23" t="e">
        <f>VLOOKUP(A157,'전체과기대명단(레벨)_추가'!D:M,10,0)</f>
        <v>#N/A</v>
      </c>
      <c r="C157" t="s">
        <v>230</v>
      </c>
      <c r="D157" t="str">
        <f t="shared" si="2"/>
        <v>박상민020308</v>
      </c>
      <c r="E157" t="s">
        <v>0</v>
      </c>
      <c r="F157" t="s">
        <v>1</v>
      </c>
      <c r="G157" t="s">
        <v>10</v>
      </c>
      <c r="H157" t="s">
        <v>11</v>
      </c>
      <c r="I157" t="s">
        <v>470</v>
      </c>
      <c r="K157" t="s">
        <v>1090</v>
      </c>
      <c r="L157" t="s">
        <v>1091</v>
      </c>
      <c r="M157" t="s">
        <v>473</v>
      </c>
      <c r="N157" t="s">
        <v>474</v>
      </c>
      <c r="O157" t="s">
        <v>475</v>
      </c>
      <c r="P157" t="s">
        <v>500</v>
      </c>
      <c r="Q157" t="s">
        <v>1092</v>
      </c>
      <c r="R157" t="s">
        <v>478</v>
      </c>
      <c r="S157" t="s">
        <v>478</v>
      </c>
      <c r="T157" t="s">
        <v>478</v>
      </c>
      <c r="U157" t="s">
        <v>1093</v>
      </c>
    </row>
    <row r="158" spans="1:21" x14ac:dyDescent="0.25">
      <c r="A158" s="25">
        <v>2021212103</v>
      </c>
      <c r="B158" s="23" t="e">
        <f>VLOOKUP(A158,'전체과기대명단(레벨)_추가'!D:M,10,0)</f>
        <v>#N/A</v>
      </c>
      <c r="C158" t="s">
        <v>231</v>
      </c>
      <c r="D158" t="str">
        <f t="shared" si="2"/>
        <v>강현동020327</v>
      </c>
      <c r="E158" t="s">
        <v>0</v>
      </c>
      <c r="F158" t="s">
        <v>1</v>
      </c>
      <c r="G158" t="s">
        <v>10</v>
      </c>
      <c r="H158" t="s">
        <v>11</v>
      </c>
      <c r="I158" t="s">
        <v>470</v>
      </c>
      <c r="K158" t="s">
        <v>1094</v>
      </c>
      <c r="L158" t="s">
        <v>1095</v>
      </c>
      <c r="M158" t="s">
        <v>473</v>
      </c>
      <c r="N158" t="s">
        <v>474</v>
      </c>
      <c r="O158" t="s">
        <v>475</v>
      </c>
      <c r="P158" t="s">
        <v>500</v>
      </c>
      <c r="Q158" t="s">
        <v>1096</v>
      </c>
      <c r="R158" t="s">
        <v>478</v>
      </c>
      <c r="S158" t="s">
        <v>478</v>
      </c>
      <c r="T158" t="s">
        <v>478</v>
      </c>
      <c r="U158" t="s">
        <v>1097</v>
      </c>
    </row>
    <row r="159" spans="1:21" x14ac:dyDescent="0.25">
      <c r="A159" s="25">
        <v>2021212104</v>
      </c>
      <c r="B159" s="23" t="e">
        <f>VLOOKUP(A159,'전체과기대명단(레벨)_추가'!D:M,10,0)</f>
        <v>#N/A</v>
      </c>
      <c r="C159" t="s">
        <v>4</v>
      </c>
      <c r="D159" t="str">
        <f t="shared" si="2"/>
        <v>김도현021105</v>
      </c>
      <c r="E159" t="s">
        <v>0</v>
      </c>
      <c r="F159" t="s">
        <v>1</v>
      </c>
      <c r="G159" t="s">
        <v>10</v>
      </c>
      <c r="H159" t="s">
        <v>11</v>
      </c>
      <c r="I159" t="s">
        <v>470</v>
      </c>
      <c r="K159" t="s">
        <v>1098</v>
      </c>
      <c r="L159" t="s">
        <v>1099</v>
      </c>
      <c r="M159" t="s">
        <v>473</v>
      </c>
      <c r="N159" t="s">
        <v>474</v>
      </c>
      <c r="O159" t="s">
        <v>475</v>
      </c>
      <c r="P159" t="s">
        <v>500</v>
      </c>
      <c r="Q159" t="s">
        <v>1100</v>
      </c>
      <c r="R159" t="s">
        <v>478</v>
      </c>
      <c r="S159" t="s">
        <v>478</v>
      </c>
      <c r="T159" t="s">
        <v>478</v>
      </c>
      <c r="U159" t="s">
        <v>1101</v>
      </c>
    </row>
    <row r="160" spans="1:21" x14ac:dyDescent="0.25">
      <c r="A160" s="25">
        <v>2021212105</v>
      </c>
      <c r="B160" s="23" t="e">
        <f>VLOOKUP(A160,'전체과기대명단(레벨)_추가'!D:M,10,0)</f>
        <v>#N/A</v>
      </c>
      <c r="C160" t="s">
        <v>99</v>
      </c>
      <c r="D160" t="str">
        <f t="shared" si="2"/>
        <v>김규리000428</v>
      </c>
      <c r="E160" t="s">
        <v>0</v>
      </c>
      <c r="F160" t="s">
        <v>1</v>
      </c>
      <c r="G160" t="s">
        <v>10</v>
      </c>
      <c r="H160" t="s">
        <v>11</v>
      </c>
      <c r="I160" t="s">
        <v>470</v>
      </c>
      <c r="K160" t="s">
        <v>1102</v>
      </c>
      <c r="L160" t="s">
        <v>1103</v>
      </c>
      <c r="M160" t="s">
        <v>499</v>
      </c>
      <c r="N160" t="s">
        <v>474</v>
      </c>
      <c r="O160" t="s">
        <v>475</v>
      </c>
      <c r="P160" t="s">
        <v>500</v>
      </c>
      <c r="Q160" t="s">
        <v>1104</v>
      </c>
      <c r="R160" t="s">
        <v>478</v>
      </c>
      <c r="S160" t="s">
        <v>478</v>
      </c>
      <c r="T160" t="s">
        <v>478</v>
      </c>
      <c r="U160" t="s">
        <v>1105</v>
      </c>
    </row>
    <row r="161" spans="1:21" x14ac:dyDescent="0.25">
      <c r="A161" s="25">
        <v>2021212106</v>
      </c>
      <c r="B161" s="23" t="e">
        <f>VLOOKUP(A161,'전체과기대명단(레벨)_추가'!D:M,10,0)</f>
        <v>#N/A</v>
      </c>
      <c r="C161" t="s">
        <v>232</v>
      </c>
      <c r="D161" t="str">
        <f t="shared" si="2"/>
        <v>정준원020509</v>
      </c>
      <c r="E161" t="s">
        <v>0</v>
      </c>
      <c r="F161" t="s">
        <v>1</v>
      </c>
      <c r="G161" t="s">
        <v>10</v>
      </c>
      <c r="H161" t="s">
        <v>11</v>
      </c>
      <c r="I161" t="s">
        <v>470</v>
      </c>
      <c r="K161" t="s">
        <v>1106</v>
      </c>
      <c r="L161" t="s">
        <v>1107</v>
      </c>
      <c r="M161" t="s">
        <v>473</v>
      </c>
      <c r="N161" t="s">
        <v>474</v>
      </c>
      <c r="O161" t="s">
        <v>475</v>
      </c>
      <c r="P161" t="s">
        <v>500</v>
      </c>
      <c r="Q161" t="s">
        <v>1108</v>
      </c>
      <c r="R161" t="s">
        <v>478</v>
      </c>
      <c r="S161" t="s">
        <v>478</v>
      </c>
      <c r="T161" t="s">
        <v>478</v>
      </c>
      <c r="U161" t="s">
        <v>1109</v>
      </c>
    </row>
    <row r="162" spans="1:21" x14ac:dyDescent="0.25">
      <c r="A162" s="25">
        <v>2021212107</v>
      </c>
      <c r="B162" s="23" t="e">
        <f>VLOOKUP(A162,'전체과기대명단(레벨)_추가'!D:M,10,0)</f>
        <v>#N/A</v>
      </c>
      <c r="C162" t="s">
        <v>88</v>
      </c>
      <c r="D162" t="str">
        <f t="shared" si="2"/>
        <v>이상윤020731</v>
      </c>
      <c r="E162" t="s">
        <v>0</v>
      </c>
      <c r="F162" t="s">
        <v>1</v>
      </c>
      <c r="G162" t="s">
        <v>10</v>
      </c>
      <c r="H162" t="s">
        <v>11</v>
      </c>
      <c r="I162" t="s">
        <v>470</v>
      </c>
      <c r="K162" t="s">
        <v>1110</v>
      </c>
      <c r="L162" t="s">
        <v>1111</v>
      </c>
      <c r="M162" t="s">
        <v>473</v>
      </c>
      <c r="N162" t="s">
        <v>474</v>
      </c>
      <c r="O162" t="s">
        <v>475</v>
      </c>
      <c r="P162" t="s">
        <v>500</v>
      </c>
      <c r="Q162" t="s">
        <v>1112</v>
      </c>
      <c r="R162" t="s">
        <v>478</v>
      </c>
      <c r="S162" t="s">
        <v>478</v>
      </c>
      <c r="T162" t="s">
        <v>478</v>
      </c>
      <c r="U162" t="s">
        <v>1113</v>
      </c>
    </row>
    <row r="163" spans="1:21" x14ac:dyDescent="0.25">
      <c r="A163" s="25">
        <v>2021212108</v>
      </c>
      <c r="B163" s="23" t="e">
        <f>VLOOKUP(A163,'전체과기대명단(레벨)_추가'!D:M,10,0)</f>
        <v>#N/A</v>
      </c>
      <c r="C163" t="s">
        <v>23</v>
      </c>
      <c r="D163" t="str">
        <f t="shared" si="2"/>
        <v>이수민020606</v>
      </c>
      <c r="E163" t="s">
        <v>0</v>
      </c>
      <c r="F163" t="s">
        <v>1</v>
      </c>
      <c r="G163" t="s">
        <v>10</v>
      </c>
      <c r="H163" t="s">
        <v>11</v>
      </c>
      <c r="I163" t="s">
        <v>470</v>
      </c>
      <c r="J163" t="s">
        <v>523</v>
      </c>
      <c r="K163" t="s">
        <v>1114</v>
      </c>
      <c r="L163" t="s">
        <v>1115</v>
      </c>
      <c r="M163" t="s">
        <v>499</v>
      </c>
      <c r="N163" t="s">
        <v>474</v>
      </c>
      <c r="O163" t="s">
        <v>475</v>
      </c>
      <c r="P163" t="s">
        <v>500</v>
      </c>
      <c r="Q163" t="s">
        <v>1116</v>
      </c>
      <c r="R163" t="s">
        <v>478</v>
      </c>
      <c r="S163" t="s">
        <v>478</v>
      </c>
      <c r="T163" t="s">
        <v>478</v>
      </c>
      <c r="U163" t="s">
        <v>1117</v>
      </c>
    </row>
    <row r="164" spans="1:21" x14ac:dyDescent="0.25">
      <c r="A164" s="25">
        <v>2021212109</v>
      </c>
      <c r="B164" s="23" t="e">
        <f>VLOOKUP(A164,'전체과기대명단(레벨)_추가'!D:M,10,0)</f>
        <v>#N/A</v>
      </c>
      <c r="C164" t="s">
        <v>233</v>
      </c>
      <c r="D164" t="str">
        <f t="shared" si="2"/>
        <v>이기열001112</v>
      </c>
      <c r="E164" t="s">
        <v>0</v>
      </c>
      <c r="F164" t="s">
        <v>1</v>
      </c>
      <c r="G164" t="s">
        <v>10</v>
      </c>
      <c r="H164" t="s">
        <v>11</v>
      </c>
      <c r="I164" t="s">
        <v>470</v>
      </c>
      <c r="K164" t="s">
        <v>1118</v>
      </c>
      <c r="L164" t="s">
        <v>1119</v>
      </c>
      <c r="M164" t="s">
        <v>473</v>
      </c>
      <c r="N164" t="s">
        <v>474</v>
      </c>
      <c r="O164" t="s">
        <v>475</v>
      </c>
      <c r="P164" t="s">
        <v>500</v>
      </c>
      <c r="Q164" t="s">
        <v>1120</v>
      </c>
      <c r="R164" t="s">
        <v>478</v>
      </c>
      <c r="S164" t="s">
        <v>478</v>
      </c>
      <c r="T164" t="s">
        <v>478</v>
      </c>
      <c r="U164" t="s">
        <v>1121</v>
      </c>
    </row>
    <row r="165" spans="1:21" x14ac:dyDescent="0.25">
      <c r="A165" s="25">
        <v>2021212111</v>
      </c>
      <c r="B165" s="23" t="e">
        <f>VLOOKUP(A165,'전체과기대명단(레벨)_추가'!D:M,10,0)</f>
        <v>#N/A</v>
      </c>
      <c r="C165" t="s">
        <v>234</v>
      </c>
      <c r="D165" t="str">
        <f t="shared" si="2"/>
        <v>박민석030305</v>
      </c>
      <c r="E165" t="s">
        <v>0</v>
      </c>
      <c r="F165" t="s">
        <v>1</v>
      </c>
      <c r="G165" t="s">
        <v>10</v>
      </c>
      <c r="H165" t="s">
        <v>11</v>
      </c>
      <c r="I165" t="s">
        <v>470</v>
      </c>
      <c r="K165" t="s">
        <v>1122</v>
      </c>
      <c r="L165" t="s">
        <v>1123</v>
      </c>
      <c r="M165" t="s">
        <v>473</v>
      </c>
      <c r="N165" t="s">
        <v>474</v>
      </c>
      <c r="O165" t="s">
        <v>475</v>
      </c>
      <c r="P165" t="s">
        <v>500</v>
      </c>
      <c r="Q165" t="s">
        <v>1124</v>
      </c>
      <c r="R165" t="s">
        <v>478</v>
      </c>
      <c r="S165" t="s">
        <v>478</v>
      </c>
      <c r="T165" t="s">
        <v>478</v>
      </c>
      <c r="U165" t="s">
        <v>1125</v>
      </c>
    </row>
    <row r="166" spans="1:21" x14ac:dyDescent="0.25">
      <c r="A166" s="25">
        <v>2021212112</v>
      </c>
      <c r="B166" s="23" t="e">
        <f>VLOOKUP(A166,'전체과기대명단(레벨)_추가'!D:M,10,0)</f>
        <v>#N/A</v>
      </c>
      <c r="C166" t="s">
        <v>235</v>
      </c>
      <c r="D166" t="str">
        <f t="shared" si="2"/>
        <v>안우빈011013</v>
      </c>
      <c r="E166" t="s">
        <v>0</v>
      </c>
      <c r="F166" t="s">
        <v>1</v>
      </c>
      <c r="G166" t="s">
        <v>10</v>
      </c>
      <c r="H166" t="s">
        <v>11</v>
      </c>
      <c r="I166" t="s">
        <v>470</v>
      </c>
      <c r="K166" t="s">
        <v>1126</v>
      </c>
      <c r="L166" t="s">
        <v>1127</v>
      </c>
      <c r="M166" t="s">
        <v>473</v>
      </c>
      <c r="N166" t="s">
        <v>474</v>
      </c>
      <c r="O166" t="s">
        <v>475</v>
      </c>
      <c r="P166" t="s">
        <v>500</v>
      </c>
      <c r="Q166" t="s">
        <v>1128</v>
      </c>
      <c r="R166" t="s">
        <v>478</v>
      </c>
      <c r="S166" t="s">
        <v>478</v>
      </c>
      <c r="T166" t="s">
        <v>478</v>
      </c>
      <c r="U166" t="s">
        <v>1129</v>
      </c>
    </row>
    <row r="167" spans="1:21" x14ac:dyDescent="0.25">
      <c r="A167" s="25">
        <v>2021212113</v>
      </c>
      <c r="B167" s="23" t="e">
        <f>VLOOKUP(A167,'전체과기대명단(레벨)_추가'!D:M,10,0)</f>
        <v>#N/A</v>
      </c>
      <c r="C167" t="s">
        <v>236</v>
      </c>
      <c r="D167" t="str">
        <f t="shared" si="2"/>
        <v>신준호020629</v>
      </c>
      <c r="E167" t="s">
        <v>0</v>
      </c>
      <c r="F167" t="s">
        <v>1</v>
      </c>
      <c r="G167" t="s">
        <v>10</v>
      </c>
      <c r="H167" t="s">
        <v>11</v>
      </c>
      <c r="I167" t="s">
        <v>470</v>
      </c>
      <c r="K167" t="s">
        <v>1130</v>
      </c>
      <c r="L167" t="s">
        <v>1131</v>
      </c>
      <c r="M167" t="s">
        <v>473</v>
      </c>
      <c r="N167" t="s">
        <v>474</v>
      </c>
      <c r="O167" t="s">
        <v>475</v>
      </c>
      <c r="P167" t="s">
        <v>500</v>
      </c>
      <c r="Q167" t="s">
        <v>1132</v>
      </c>
      <c r="R167" t="s">
        <v>478</v>
      </c>
      <c r="S167" t="s">
        <v>478</v>
      </c>
      <c r="T167" t="s">
        <v>478</v>
      </c>
      <c r="U167" t="s">
        <v>1133</v>
      </c>
    </row>
    <row r="168" spans="1:21" x14ac:dyDescent="0.25">
      <c r="A168" s="25">
        <v>2021212114</v>
      </c>
      <c r="B168" s="23" t="e">
        <f>VLOOKUP(A168,'전체과기대명단(레벨)_추가'!D:M,10,0)</f>
        <v>#N/A</v>
      </c>
      <c r="C168" t="s">
        <v>237</v>
      </c>
      <c r="D168" t="str">
        <f t="shared" si="2"/>
        <v>윤종민021028</v>
      </c>
      <c r="E168" t="s">
        <v>0</v>
      </c>
      <c r="F168" t="s">
        <v>1</v>
      </c>
      <c r="G168" t="s">
        <v>10</v>
      </c>
      <c r="H168" t="s">
        <v>11</v>
      </c>
      <c r="I168" t="s">
        <v>470</v>
      </c>
      <c r="K168" t="s">
        <v>1134</v>
      </c>
      <c r="L168" t="s">
        <v>1135</v>
      </c>
      <c r="M168" t="s">
        <v>473</v>
      </c>
      <c r="N168" t="s">
        <v>474</v>
      </c>
      <c r="O168" t="s">
        <v>475</v>
      </c>
      <c r="P168" t="s">
        <v>500</v>
      </c>
      <c r="Q168" t="s">
        <v>1136</v>
      </c>
      <c r="R168" t="s">
        <v>478</v>
      </c>
      <c r="S168" t="s">
        <v>478</v>
      </c>
      <c r="T168" t="s">
        <v>478</v>
      </c>
      <c r="U168" t="s">
        <v>1137</v>
      </c>
    </row>
    <row r="169" spans="1:21" x14ac:dyDescent="0.25">
      <c r="A169" s="25">
        <v>2021212115</v>
      </c>
      <c r="B169" s="23" t="e">
        <f>VLOOKUP(A169,'전체과기대명단(레벨)_추가'!D:M,10,0)</f>
        <v>#N/A</v>
      </c>
      <c r="C169" t="s">
        <v>238</v>
      </c>
      <c r="D169" t="str">
        <f t="shared" si="2"/>
        <v>이언호010614</v>
      </c>
      <c r="E169" t="s">
        <v>0</v>
      </c>
      <c r="F169" t="s">
        <v>1</v>
      </c>
      <c r="G169" t="s">
        <v>10</v>
      </c>
      <c r="H169" t="s">
        <v>11</v>
      </c>
      <c r="I169" t="s">
        <v>470</v>
      </c>
      <c r="K169" t="s">
        <v>1138</v>
      </c>
      <c r="L169" t="s">
        <v>1139</v>
      </c>
      <c r="M169" t="s">
        <v>473</v>
      </c>
      <c r="N169" t="s">
        <v>474</v>
      </c>
      <c r="O169" t="s">
        <v>475</v>
      </c>
      <c r="P169" t="s">
        <v>500</v>
      </c>
      <c r="Q169" t="s">
        <v>1140</v>
      </c>
      <c r="R169" t="s">
        <v>478</v>
      </c>
      <c r="S169" t="s">
        <v>478</v>
      </c>
      <c r="T169" t="s">
        <v>478</v>
      </c>
      <c r="U169" t="s">
        <v>1141</v>
      </c>
    </row>
    <row r="170" spans="1:21" x14ac:dyDescent="0.25">
      <c r="A170" s="25">
        <v>2021212116</v>
      </c>
      <c r="B170" s="23" t="e">
        <f>VLOOKUP(A170,'전체과기대명단(레벨)_추가'!D:M,10,0)</f>
        <v>#N/A</v>
      </c>
      <c r="C170" t="s">
        <v>239</v>
      </c>
      <c r="D170" t="str">
        <f t="shared" si="2"/>
        <v>정윤서001113</v>
      </c>
      <c r="E170" t="s">
        <v>0</v>
      </c>
      <c r="F170" t="s">
        <v>1</v>
      </c>
      <c r="G170" t="s">
        <v>10</v>
      </c>
      <c r="H170" t="s">
        <v>11</v>
      </c>
      <c r="I170" t="s">
        <v>470</v>
      </c>
      <c r="K170" t="s">
        <v>1142</v>
      </c>
      <c r="L170" t="s">
        <v>1143</v>
      </c>
      <c r="M170" t="s">
        <v>473</v>
      </c>
      <c r="N170" t="s">
        <v>474</v>
      </c>
      <c r="O170" t="s">
        <v>475</v>
      </c>
      <c r="P170" t="s">
        <v>500</v>
      </c>
      <c r="Q170" t="s">
        <v>1144</v>
      </c>
      <c r="R170" t="s">
        <v>478</v>
      </c>
      <c r="S170" t="s">
        <v>478</v>
      </c>
      <c r="T170" t="s">
        <v>478</v>
      </c>
      <c r="U170" t="s">
        <v>1145</v>
      </c>
    </row>
    <row r="171" spans="1:21" x14ac:dyDescent="0.25">
      <c r="A171" s="25">
        <v>2021212117</v>
      </c>
      <c r="B171" s="23" t="e">
        <f>VLOOKUP(A171,'전체과기대명단(레벨)_추가'!D:M,10,0)</f>
        <v>#N/A</v>
      </c>
      <c r="C171" t="s">
        <v>240</v>
      </c>
      <c r="D171" t="str">
        <f t="shared" si="2"/>
        <v>정민구020923</v>
      </c>
      <c r="E171" t="s">
        <v>0</v>
      </c>
      <c r="F171" t="s">
        <v>1</v>
      </c>
      <c r="G171" t="s">
        <v>10</v>
      </c>
      <c r="H171" t="s">
        <v>11</v>
      </c>
      <c r="I171" t="s">
        <v>470</v>
      </c>
      <c r="K171" t="s">
        <v>1146</v>
      </c>
      <c r="L171" t="s">
        <v>1147</v>
      </c>
      <c r="M171" t="s">
        <v>473</v>
      </c>
      <c r="N171" t="s">
        <v>474</v>
      </c>
      <c r="O171" t="s">
        <v>475</v>
      </c>
      <c r="P171" t="s">
        <v>500</v>
      </c>
      <c r="Q171" t="s">
        <v>1148</v>
      </c>
      <c r="R171" t="s">
        <v>478</v>
      </c>
      <c r="S171" t="s">
        <v>478</v>
      </c>
      <c r="T171" t="s">
        <v>478</v>
      </c>
      <c r="U171" t="s">
        <v>1149</v>
      </c>
    </row>
    <row r="172" spans="1:21" x14ac:dyDescent="0.25">
      <c r="A172" s="25">
        <v>2021212118</v>
      </c>
      <c r="B172" s="23" t="e">
        <f>VLOOKUP(A172,'전체과기대명단(레벨)_추가'!D:M,10,0)</f>
        <v>#N/A</v>
      </c>
      <c r="C172" t="s">
        <v>22</v>
      </c>
      <c r="D172" t="str">
        <f t="shared" si="2"/>
        <v>김민성020922</v>
      </c>
      <c r="E172" t="s">
        <v>0</v>
      </c>
      <c r="F172" t="s">
        <v>1</v>
      </c>
      <c r="G172" t="s">
        <v>10</v>
      </c>
      <c r="H172" t="s">
        <v>11</v>
      </c>
      <c r="I172" t="s">
        <v>470</v>
      </c>
      <c r="K172" t="s">
        <v>1150</v>
      </c>
      <c r="L172" t="s">
        <v>1151</v>
      </c>
      <c r="M172" t="s">
        <v>473</v>
      </c>
      <c r="N172" t="s">
        <v>474</v>
      </c>
      <c r="O172" t="s">
        <v>475</v>
      </c>
      <c r="P172" t="s">
        <v>500</v>
      </c>
      <c r="Q172" t="s">
        <v>1152</v>
      </c>
      <c r="R172" t="s">
        <v>478</v>
      </c>
      <c r="S172" t="s">
        <v>478</v>
      </c>
      <c r="T172" t="s">
        <v>478</v>
      </c>
      <c r="U172" t="s">
        <v>1153</v>
      </c>
    </row>
    <row r="173" spans="1:21" x14ac:dyDescent="0.25">
      <c r="A173" s="25">
        <v>2021212119</v>
      </c>
      <c r="B173" s="23" t="e">
        <f>VLOOKUP(A173,'전체과기대명단(레벨)_추가'!D:M,10,0)</f>
        <v>#N/A</v>
      </c>
      <c r="C173" t="s">
        <v>241</v>
      </c>
      <c r="D173" t="str">
        <f t="shared" si="2"/>
        <v>이종민020605</v>
      </c>
      <c r="E173" t="s">
        <v>0</v>
      </c>
      <c r="F173" t="s">
        <v>1</v>
      </c>
      <c r="G173" t="s">
        <v>10</v>
      </c>
      <c r="H173" t="s">
        <v>11</v>
      </c>
      <c r="I173" t="s">
        <v>470</v>
      </c>
      <c r="K173" t="s">
        <v>1154</v>
      </c>
      <c r="L173" t="s">
        <v>1155</v>
      </c>
      <c r="M173" t="s">
        <v>473</v>
      </c>
      <c r="N173" t="s">
        <v>474</v>
      </c>
      <c r="O173" t="s">
        <v>475</v>
      </c>
      <c r="P173" t="s">
        <v>500</v>
      </c>
      <c r="Q173" t="s">
        <v>1156</v>
      </c>
      <c r="R173" t="s">
        <v>478</v>
      </c>
      <c r="S173" t="s">
        <v>478</v>
      </c>
      <c r="T173" t="s">
        <v>478</v>
      </c>
      <c r="U173" t="s">
        <v>1157</v>
      </c>
    </row>
    <row r="174" spans="1:21" x14ac:dyDescent="0.25">
      <c r="A174" s="25">
        <v>2021212120</v>
      </c>
      <c r="B174" s="23" t="e">
        <f>VLOOKUP(A174,'전체과기대명단(레벨)_추가'!D:M,10,0)</f>
        <v>#N/A</v>
      </c>
      <c r="C174" t="s">
        <v>242</v>
      </c>
      <c r="D174" t="str">
        <f t="shared" si="2"/>
        <v>이민규010116</v>
      </c>
      <c r="E174" t="s">
        <v>0</v>
      </c>
      <c r="F174" t="s">
        <v>1</v>
      </c>
      <c r="G174" t="s">
        <v>10</v>
      </c>
      <c r="H174" t="s">
        <v>11</v>
      </c>
      <c r="I174" t="s">
        <v>470</v>
      </c>
      <c r="K174" t="s">
        <v>1158</v>
      </c>
      <c r="L174" t="s">
        <v>1159</v>
      </c>
      <c r="M174" t="s">
        <v>473</v>
      </c>
      <c r="N174" t="s">
        <v>474</v>
      </c>
      <c r="O174" t="s">
        <v>475</v>
      </c>
      <c r="P174" t="s">
        <v>500</v>
      </c>
      <c r="Q174" t="s">
        <v>1160</v>
      </c>
      <c r="R174" t="s">
        <v>478</v>
      </c>
      <c r="S174" t="s">
        <v>478</v>
      </c>
      <c r="T174" t="s">
        <v>478</v>
      </c>
      <c r="U174" t="s">
        <v>1161</v>
      </c>
    </row>
    <row r="175" spans="1:21" x14ac:dyDescent="0.25">
      <c r="A175" s="25">
        <v>2021212121</v>
      </c>
      <c r="B175" s="23" t="e">
        <f>VLOOKUP(A175,'전체과기대명단(레벨)_추가'!D:M,10,0)</f>
        <v>#N/A</v>
      </c>
      <c r="C175" t="s">
        <v>243</v>
      </c>
      <c r="D175" t="str">
        <f t="shared" si="2"/>
        <v>정현조990401</v>
      </c>
      <c r="E175" t="s">
        <v>0</v>
      </c>
      <c r="F175" t="s">
        <v>1</v>
      </c>
      <c r="G175" t="s">
        <v>10</v>
      </c>
      <c r="H175" t="s">
        <v>11</v>
      </c>
      <c r="I175" t="s">
        <v>470</v>
      </c>
      <c r="K175" t="s">
        <v>1162</v>
      </c>
      <c r="L175" t="s">
        <v>1163</v>
      </c>
      <c r="M175" t="s">
        <v>473</v>
      </c>
      <c r="N175" t="s">
        <v>474</v>
      </c>
      <c r="O175" t="s">
        <v>475</v>
      </c>
      <c r="P175" t="s">
        <v>500</v>
      </c>
      <c r="Q175" t="s">
        <v>1164</v>
      </c>
      <c r="R175" t="s">
        <v>478</v>
      </c>
      <c r="S175" t="s">
        <v>478</v>
      </c>
      <c r="T175" t="s">
        <v>478</v>
      </c>
      <c r="U175" t="s">
        <v>1165</v>
      </c>
    </row>
    <row r="176" spans="1:21" x14ac:dyDescent="0.25">
      <c r="A176" s="25">
        <v>2021212122</v>
      </c>
      <c r="B176" s="23" t="e">
        <f>VLOOKUP(A176,'전체과기대명단(레벨)_추가'!D:M,10,0)</f>
        <v>#N/A</v>
      </c>
      <c r="C176" t="s">
        <v>244</v>
      </c>
      <c r="D176" t="str">
        <f t="shared" si="2"/>
        <v>유연석010831</v>
      </c>
      <c r="E176" t="s">
        <v>0</v>
      </c>
      <c r="F176" t="s">
        <v>1</v>
      </c>
      <c r="G176" t="s">
        <v>10</v>
      </c>
      <c r="H176" t="s">
        <v>11</v>
      </c>
      <c r="I176" t="s">
        <v>470</v>
      </c>
      <c r="K176" t="s">
        <v>1166</v>
      </c>
      <c r="L176" t="s">
        <v>1167</v>
      </c>
      <c r="M176" t="s">
        <v>473</v>
      </c>
      <c r="N176" t="s">
        <v>474</v>
      </c>
      <c r="O176" t="s">
        <v>475</v>
      </c>
      <c r="P176" t="s">
        <v>500</v>
      </c>
      <c r="Q176" t="s">
        <v>1168</v>
      </c>
      <c r="R176" t="s">
        <v>478</v>
      </c>
      <c r="S176" t="s">
        <v>478</v>
      </c>
      <c r="T176" t="s">
        <v>478</v>
      </c>
      <c r="U176" t="s">
        <v>1169</v>
      </c>
    </row>
    <row r="177" spans="1:21" x14ac:dyDescent="0.25">
      <c r="A177" s="25">
        <v>2021212123</v>
      </c>
      <c r="B177" s="23" t="e">
        <f>VLOOKUP(A177,'전체과기대명단(레벨)_추가'!D:M,10,0)</f>
        <v>#N/A</v>
      </c>
      <c r="C177" t="s">
        <v>245</v>
      </c>
      <c r="D177" t="str">
        <f t="shared" si="2"/>
        <v>홍지현020412</v>
      </c>
      <c r="E177" t="s">
        <v>0</v>
      </c>
      <c r="F177" t="s">
        <v>1</v>
      </c>
      <c r="G177" t="s">
        <v>10</v>
      </c>
      <c r="H177" t="s">
        <v>11</v>
      </c>
      <c r="I177" t="s">
        <v>470</v>
      </c>
      <c r="K177" t="s">
        <v>1170</v>
      </c>
      <c r="L177" t="s">
        <v>1171</v>
      </c>
      <c r="M177" t="s">
        <v>499</v>
      </c>
      <c r="N177" t="s">
        <v>474</v>
      </c>
      <c r="O177" t="s">
        <v>475</v>
      </c>
      <c r="P177" t="s">
        <v>500</v>
      </c>
      <c r="Q177" t="s">
        <v>1172</v>
      </c>
      <c r="R177" t="s">
        <v>478</v>
      </c>
      <c r="S177" t="s">
        <v>478</v>
      </c>
      <c r="T177" t="s">
        <v>478</v>
      </c>
      <c r="U177" t="s">
        <v>1173</v>
      </c>
    </row>
    <row r="178" spans="1:21" x14ac:dyDescent="0.25">
      <c r="A178" s="25">
        <v>2021212124</v>
      </c>
      <c r="B178" s="23" t="e">
        <f>VLOOKUP(A178,'전체과기대명단(레벨)_추가'!D:M,10,0)</f>
        <v>#N/A</v>
      </c>
      <c r="C178" t="s">
        <v>246</v>
      </c>
      <c r="D178" t="str">
        <f t="shared" si="2"/>
        <v>장기훈020122</v>
      </c>
      <c r="E178" t="s">
        <v>0</v>
      </c>
      <c r="F178" t="s">
        <v>1</v>
      </c>
      <c r="G178" t="s">
        <v>10</v>
      </c>
      <c r="H178" t="s">
        <v>11</v>
      </c>
      <c r="I178" t="s">
        <v>470</v>
      </c>
      <c r="K178" t="s">
        <v>1174</v>
      </c>
      <c r="L178" t="s">
        <v>1175</v>
      </c>
      <c r="M178" t="s">
        <v>473</v>
      </c>
      <c r="N178" t="s">
        <v>474</v>
      </c>
      <c r="O178" t="s">
        <v>475</v>
      </c>
      <c r="P178" t="s">
        <v>500</v>
      </c>
      <c r="Q178" t="s">
        <v>1176</v>
      </c>
      <c r="R178" t="s">
        <v>478</v>
      </c>
      <c r="S178" t="s">
        <v>478</v>
      </c>
      <c r="T178" t="s">
        <v>478</v>
      </c>
      <c r="U178" t="s">
        <v>1177</v>
      </c>
    </row>
    <row r="179" spans="1:21" x14ac:dyDescent="0.25">
      <c r="A179" s="25">
        <v>2021212125</v>
      </c>
      <c r="B179" s="23" t="e">
        <f>VLOOKUP(A179,'전체과기대명단(레벨)_추가'!D:M,10,0)</f>
        <v>#N/A</v>
      </c>
      <c r="C179" t="s">
        <v>247</v>
      </c>
      <c r="D179" t="str">
        <f t="shared" si="2"/>
        <v>최혁준020228</v>
      </c>
      <c r="E179" t="s">
        <v>0</v>
      </c>
      <c r="F179" t="s">
        <v>1</v>
      </c>
      <c r="G179" t="s">
        <v>10</v>
      </c>
      <c r="H179" t="s">
        <v>11</v>
      </c>
      <c r="I179" t="s">
        <v>470</v>
      </c>
      <c r="K179" t="s">
        <v>1178</v>
      </c>
      <c r="L179" t="s">
        <v>1179</v>
      </c>
      <c r="M179" t="s">
        <v>473</v>
      </c>
      <c r="N179" t="s">
        <v>474</v>
      </c>
      <c r="O179" t="s">
        <v>475</v>
      </c>
      <c r="P179" t="s">
        <v>500</v>
      </c>
      <c r="Q179" t="s">
        <v>1180</v>
      </c>
      <c r="R179" t="s">
        <v>478</v>
      </c>
      <c r="S179" t="s">
        <v>478</v>
      </c>
      <c r="T179" t="s">
        <v>478</v>
      </c>
      <c r="U179" t="s">
        <v>1181</v>
      </c>
    </row>
    <row r="180" spans="1:21" x14ac:dyDescent="0.25">
      <c r="A180" s="25">
        <v>2021212126</v>
      </c>
      <c r="B180" s="23" t="s">
        <v>2176</v>
      </c>
      <c r="C180" t="s">
        <v>1182</v>
      </c>
      <c r="D180" t="str">
        <f t="shared" si="2"/>
        <v>홍석진020316</v>
      </c>
      <c r="E180" t="s">
        <v>0</v>
      </c>
      <c r="F180" t="s">
        <v>1</v>
      </c>
      <c r="G180" t="s">
        <v>10</v>
      </c>
      <c r="H180" t="s">
        <v>11</v>
      </c>
      <c r="I180" t="s">
        <v>470</v>
      </c>
      <c r="K180" t="s">
        <v>1183</v>
      </c>
      <c r="L180" t="s">
        <v>1022</v>
      </c>
      <c r="M180" t="s">
        <v>473</v>
      </c>
      <c r="N180" t="s">
        <v>474</v>
      </c>
      <c r="O180" t="s">
        <v>475</v>
      </c>
      <c r="P180" t="s">
        <v>500</v>
      </c>
      <c r="Q180" t="s">
        <v>1184</v>
      </c>
      <c r="R180" t="s">
        <v>478</v>
      </c>
      <c r="S180" t="s">
        <v>478</v>
      </c>
      <c r="T180" t="s">
        <v>478</v>
      </c>
      <c r="U180" t="s">
        <v>1185</v>
      </c>
    </row>
    <row r="181" spans="1:21" x14ac:dyDescent="0.25">
      <c r="A181" s="25">
        <v>2021212128</v>
      </c>
      <c r="B181" s="23" t="s">
        <v>2176</v>
      </c>
      <c r="C181" t="s">
        <v>1186</v>
      </c>
      <c r="D181" t="str">
        <f t="shared" si="2"/>
        <v>최현우020902</v>
      </c>
      <c r="E181" t="s">
        <v>0</v>
      </c>
      <c r="F181" t="s">
        <v>1</v>
      </c>
      <c r="G181" t="s">
        <v>10</v>
      </c>
      <c r="H181" t="s">
        <v>11</v>
      </c>
      <c r="I181" t="s">
        <v>470</v>
      </c>
      <c r="K181" t="s">
        <v>1187</v>
      </c>
      <c r="L181" t="s">
        <v>1188</v>
      </c>
      <c r="M181" t="s">
        <v>473</v>
      </c>
      <c r="N181" t="s">
        <v>474</v>
      </c>
      <c r="O181" t="s">
        <v>475</v>
      </c>
      <c r="P181" t="s">
        <v>500</v>
      </c>
      <c r="Q181" t="s">
        <v>1189</v>
      </c>
      <c r="R181" t="s">
        <v>478</v>
      </c>
      <c r="S181" t="s">
        <v>478</v>
      </c>
      <c r="T181" t="s">
        <v>478</v>
      </c>
      <c r="U181" t="s">
        <v>1190</v>
      </c>
    </row>
    <row r="182" spans="1:21" x14ac:dyDescent="0.25">
      <c r="A182" s="25">
        <v>2021212129</v>
      </c>
      <c r="B182" s="23" t="s">
        <v>2176</v>
      </c>
      <c r="C182" t="s">
        <v>1191</v>
      </c>
      <c r="D182" t="str">
        <f t="shared" si="2"/>
        <v>남서윤020225</v>
      </c>
      <c r="E182" t="s">
        <v>0</v>
      </c>
      <c r="F182" t="s">
        <v>1</v>
      </c>
      <c r="G182" t="s">
        <v>10</v>
      </c>
      <c r="H182" t="s">
        <v>11</v>
      </c>
      <c r="I182" t="s">
        <v>470</v>
      </c>
      <c r="K182" t="s">
        <v>1192</v>
      </c>
      <c r="L182" t="s">
        <v>877</v>
      </c>
      <c r="M182" t="s">
        <v>473</v>
      </c>
      <c r="N182" t="s">
        <v>474</v>
      </c>
      <c r="O182" t="s">
        <v>475</v>
      </c>
      <c r="P182" t="s">
        <v>500</v>
      </c>
      <c r="Q182" t="s">
        <v>1193</v>
      </c>
      <c r="R182" t="s">
        <v>478</v>
      </c>
      <c r="S182" t="s">
        <v>478</v>
      </c>
      <c r="T182" t="s">
        <v>478</v>
      </c>
      <c r="U182" t="s">
        <v>1194</v>
      </c>
    </row>
    <row r="183" spans="1:21" x14ac:dyDescent="0.25">
      <c r="A183" s="25">
        <v>2021212225</v>
      </c>
      <c r="B183" s="23" t="e">
        <f>VLOOKUP(A183,'전체과기대명단(레벨)_추가'!D:M,10,0)</f>
        <v>#N/A</v>
      </c>
      <c r="C183" t="s">
        <v>248</v>
      </c>
      <c r="D183" t="str">
        <f t="shared" si="2"/>
        <v>안호기950705</v>
      </c>
      <c r="E183" t="s">
        <v>0</v>
      </c>
      <c r="F183" t="s">
        <v>1</v>
      </c>
      <c r="G183" t="s">
        <v>10</v>
      </c>
      <c r="H183" t="s">
        <v>14</v>
      </c>
      <c r="I183" t="s">
        <v>470</v>
      </c>
      <c r="K183" t="s">
        <v>1195</v>
      </c>
      <c r="L183" t="s">
        <v>1196</v>
      </c>
      <c r="M183" t="s">
        <v>473</v>
      </c>
      <c r="N183" t="s">
        <v>474</v>
      </c>
      <c r="O183" t="s">
        <v>475</v>
      </c>
      <c r="P183" t="s">
        <v>500</v>
      </c>
      <c r="Q183" t="s">
        <v>1197</v>
      </c>
      <c r="R183" t="s">
        <v>478</v>
      </c>
      <c r="S183" t="s">
        <v>478</v>
      </c>
      <c r="T183" t="s">
        <v>478</v>
      </c>
      <c r="U183" t="s">
        <v>1198</v>
      </c>
    </row>
    <row r="184" spans="1:21" x14ac:dyDescent="0.25">
      <c r="A184" s="25">
        <v>2021212226</v>
      </c>
      <c r="B184" s="23" t="e">
        <f>VLOOKUP(A184,'전체과기대명단(레벨)_추가'!D:M,10,0)</f>
        <v>#N/A</v>
      </c>
      <c r="C184" t="s">
        <v>249</v>
      </c>
      <c r="D184" t="str">
        <f t="shared" si="2"/>
        <v>권태영011108</v>
      </c>
      <c r="E184" t="s">
        <v>0</v>
      </c>
      <c r="F184" t="s">
        <v>1</v>
      </c>
      <c r="G184" t="s">
        <v>10</v>
      </c>
      <c r="H184" t="s">
        <v>14</v>
      </c>
      <c r="I184" t="s">
        <v>470</v>
      </c>
      <c r="K184" t="s">
        <v>1199</v>
      </c>
      <c r="L184" t="s">
        <v>1200</v>
      </c>
      <c r="M184" t="s">
        <v>473</v>
      </c>
      <c r="N184" t="s">
        <v>474</v>
      </c>
      <c r="O184" t="s">
        <v>475</v>
      </c>
      <c r="P184" t="s">
        <v>500</v>
      </c>
      <c r="Q184" t="s">
        <v>1201</v>
      </c>
      <c r="R184" t="s">
        <v>478</v>
      </c>
      <c r="S184" t="s">
        <v>478</v>
      </c>
      <c r="T184" t="s">
        <v>478</v>
      </c>
      <c r="U184" t="s">
        <v>1202</v>
      </c>
    </row>
    <row r="185" spans="1:21" x14ac:dyDescent="0.25">
      <c r="A185" s="25">
        <v>2021212227</v>
      </c>
      <c r="B185" s="23" t="e">
        <f>VLOOKUP(A185,'전체과기대명단(레벨)_추가'!D:M,10,0)</f>
        <v>#N/A</v>
      </c>
      <c r="C185" t="s">
        <v>250</v>
      </c>
      <c r="D185" t="str">
        <f t="shared" si="2"/>
        <v>전민범010224</v>
      </c>
      <c r="E185" t="s">
        <v>0</v>
      </c>
      <c r="F185" t="s">
        <v>1</v>
      </c>
      <c r="G185" t="s">
        <v>10</v>
      </c>
      <c r="H185" t="s">
        <v>14</v>
      </c>
      <c r="I185" t="s">
        <v>470</v>
      </c>
      <c r="K185" t="s">
        <v>1203</v>
      </c>
      <c r="L185" t="s">
        <v>1204</v>
      </c>
      <c r="M185" t="s">
        <v>473</v>
      </c>
      <c r="N185" t="s">
        <v>474</v>
      </c>
      <c r="O185" t="s">
        <v>475</v>
      </c>
      <c r="P185" t="s">
        <v>500</v>
      </c>
      <c r="Q185" t="s">
        <v>1205</v>
      </c>
      <c r="R185" t="s">
        <v>478</v>
      </c>
      <c r="S185" t="s">
        <v>478</v>
      </c>
      <c r="T185" t="s">
        <v>478</v>
      </c>
      <c r="U185" t="s">
        <v>1206</v>
      </c>
    </row>
    <row r="186" spans="1:21" x14ac:dyDescent="0.25">
      <c r="A186" s="25">
        <v>2021212228</v>
      </c>
      <c r="B186" s="23" t="e">
        <f>VLOOKUP(A186,'전체과기대명단(레벨)_추가'!D:M,10,0)</f>
        <v>#N/A</v>
      </c>
      <c r="C186" t="s">
        <v>251</v>
      </c>
      <c r="D186" t="str">
        <f t="shared" si="2"/>
        <v>박채훈010212</v>
      </c>
      <c r="E186" t="s">
        <v>0</v>
      </c>
      <c r="F186" t="s">
        <v>1</v>
      </c>
      <c r="G186" t="s">
        <v>10</v>
      </c>
      <c r="H186" t="s">
        <v>14</v>
      </c>
      <c r="I186" t="s">
        <v>470</v>
      </c>
      <c r="K186" t="s">
        <v>1207</v>
      </c>
      <c r="L186" t="s">
        <v>1208</v>
      </c>
      <c r="M186" t="s">
        <v>473</v>
      </c>
      <c r="N186" t="s">
        <v>474</v>
      </c>
      <c r="O186" t="s">
        <v>475</v>
      </c>
      <c r="P186" t="s">
        <v>500</v>
      </c>
      <c r="Q186" t="s">
        <v>1209</v>
      </c>
      <c r="R186" t="s">
        <v>478</v>
      </c>
      <c r="S186" t="s">
        <v>478</v>
      </c>
      <c r="T186" t="s">
        <v>478</v>
      </c>
      <c r="U186" t="s">
        <v>1210</v>
      </c>
    </row>
    <row r="187" spans="1:21" x14ac:dyDescent="0.25">
      <c r="A187" s="25">
        <v>2021212229</v>
      </c>
      <c r="B187" s="23" t="e">
        <f>VLOOKUP(A187,'전체과기대명단(레벨)_추가'!D:M,10,0)</f>
        <v>#N/A</v>
      </c>
      <c r="C187" t="s">
        <v>252</v>
      </c>
      <c r="D187" t="str">
        <f t="shared" si="2"/>
        <v>이명환011102</v>
      </c>
      <c r="E187" t="s">
        <v>0</v>
      </c>
      <c r="F187" t="s">
        <v>1</v>
      </c>
      <c r="G187" t="s">
        <v>10</v>
      </c>
      <c r="H187" t="s">
        <v>14</v>
      </c>
      <c r="I187" t="s">
        <v>470</v>
      </c>
      <c r="K187" t="s">
        <v>1211</v>
      </c>
      <c r="L187" t="s">
        <v>1212</v>
      </c>
      <c r="M187" t="s">
        <v>473</v>
      </c>
      <c r="N187" t="s">
        <v>474</v>
      </c>
      <c r="O187" t="s">
        <v>475</v>
      </c>
      <c r="P187" t="s">
        <v>500</v>
      </c>
      <c r="Q187" t="s">
        <v>1213</v>
      </c>
      <c r="R187" t="s">
        <v>478</v>
      </c>
      <c r="S187" t="s">
        <v>478</v>
      </c>
      <c r="T187" t="s">
        <v>478</v>
      </c>
      <c r="U187" t="s">
        <v>1214</v>
      </c>
    </row>
    <row r="188" spans="1:21" x14ac:dyDescent="0.25">
      <c r="A188" s="25">
        <v>2021212230</v>
      </c>
      <c r="B188" s="23" t="e">
        <f>VLOOKUP(A188,'전체과기대명단(레벨)_추가'!D:M,10,0)</f>
        <v>#N/A</v>
      </c>
      <c r="C188" t="s">
        <v>253</v>
      </c>
      <c r="D188" t="str">
        <f t="shared" si="2"/>
        <v>김인권010823</v>
      </c>
      <c r="E188" t="s">
        <v>0</v>
      </c>
      <c r="F188" t="s">
        <v>1</v>
      </c>
      <c r="G188" t="s">
        <v>10</v>
      </c>
      <c r="H188" t="s">
        <v>14</v>
      </c>
      <c r="I188" t="s">
        <v>470</v>
      </c>
      <c r="K188" t="s">
        <v>1215</v>
      </c>
      <c r="L188" t="s">
        <v>559</v>
      </c>
      <c r="M188" t="s">
        <v>473</v>
      </c>
      <c r="N188" t="s">
        <v>474</v>
      </c>
      <c r="O188" t="s">
        <v>475</v>
      </c>
      <c r="P188" t="s">
        <v>500</v>
      </c>
      <c r="Q188" t="s">
        <v>1216</v>
      </c>
      <c r="R188" t="s">
        <v>478</v>
      </c>
      <c r="S188" t="s">
        <v>478</v>
      </c>
      <c r="T188" t="s">
        <v>478</v>
      </c>
      <c r="U188" t="s">
        <v>1217</v>
      </c>
    </row>
    <row r="189" spans="1:21" x14ac:dyDescent="0.25">
      <c r="A189" s="25">
        <v>2021212231</v>
      </c>
      <c r="B189" s="23" t="e">
        <f>VLOOKUP(A189,'전체과기대명단(레벨)_추가'!D:M,10,0)</f>
        <v>#N/A</v>
      </c>
      <c r="C189" t="s">
        <v>254</v>
      </c>
      <c r="D189" t="str">
        <f t="shared" si="2"/>
        <v>최정환010813</v>
      </c>
      <c r="E189" t="s">
        <v>0</v>
      </c>
      <c r="F189" t="s">
        <v>1</v>
      </c>
      <c r="G189" t="s">
        <v>10</v>
      </c>
      <c r="H189" t="s">
        <v>14</v>
      </c>
      <c r="I189" t="s">
        <v>470</v>
      </c>
      <c r="K189" t="s">
        <v>1218</v>
      </c>
      <c r="L189" t="s">
        <v>1219</v>
      </c>
      <c r="M189" t="s">
        <v>473</v>
      </c>
      <c r="N189" t="s">
        <v>474</v>
      </c>
      <c r="O189" t="s">
        <v>475</v>
      </c>
      <c r="P189" t="s">
        <v>500</v>
      </c>
      <c r="Q189" t="s">
        <v>1220</v>
      </c>
      <c r="R189" t="s">
        <v>478</v>
      </c>
      <c r="S189" t="s">
        <v>478</v>
      </c>
      <c r="T189" t="s">
        <v>478</v>
      </c>
      <c r="U189" t="s">
        <v>1221</v>
      </c>
    </row>
    <row r="190" spans="1:21" x14ac:dyDescent="0.25">
      <c r="A190" s="25">
        <v>2021212232</v>
      </c>
      <c r="B190" s="23" t="e">
        <f>VLOOKUP(A190,'전체과기대명단(레벨)_추가'!D:M,10,0)</f>
        <v>#N/A</v>
      </c>
      <c r="C190" t="s">
        <v>4</v>
      </c>
      <c r="D190" t="str">
        <f t="shared" si="2"/>
        <v>김도현021103</v>
      </c>
      <c r="E190" t="s">
        <v>0</v>
      </c>
      <c r="F190" t="s">
        <v>1</v>
      </c>
      <c r="G190" t="s">
        <v>10</v>
      </c>
      <c r="H190" t="s">
        <v>14</v>
      </c>
      <c r="I190" t="s">
        <v>470</v>
      </c>
      <c r="K190" t="s">
        <v>1222</v>
      </c>
      <c r="L190" t="s">
        <v>1223</v>
      </c>
      <c r="M190" t="s">
        <v>473</v>
      </c>
      <c r="N190" t="s">
        <v>474</v>
      </c>
      <c r="O190" t="s">
        <v>475</v>
      </c>
      <c r="P190" t="s">
        <v>500</v>
      </c>
      <c r="Q190" t="s">
        <v>1224</v>
      </c>
      <c r="R190" t="s">
        <v>478</v>
      </c>
      <c r="S190" t="s">
        <v>478</v>
      </c>
      <c r="T190" t="s">
        <v>478</v>
      </c>
      <c r="U190" t="s">
        <v>1225</v>
      </c>
    </row>
    <row r="191" spans="1:21" x14ac:dyDescent="0.25">
      <c r="A191" s="25">
        <v>2021212233</v>
      </c>
      <c r="B191" s="23" t="e">
        <f>VLOOKUP(A191,'전체과기대명단(레벨)_추가'!D:M,10,0)</f>
        <v>#N/A</v>
      </c>
      <c r="C191" t="s">
        <v>87</v>
      </c>
      <c r="D191" t="str">
        <f t="shared" si="2"/>
        <v>조아영030128</v>
      </c>
      <c r="E191" t="s">
        <v>0</v>
      </c>
      <c r="F191" t="s">
        <v>1</v>
      </c>
      <c r="G191" t="s">
        <v>10</v>
      </c>
      <c r="H191" t="s">
        <v>14</v>
      </c>
      <c r="I191" t="s">
        <v>470</v>
      </c>
      <c r="K191" t="s">
        <v>1226</v>
      </c>
      <c r="L191" t="s">
        <v>1227</v>
      </c>
      <c r="M191" t="s">
        <v>499</v>
      </c>
      <c r="N191" t="s">
        <v>474</v>
      </c>
      <c r="O191" t="s">
        <v>475</v>
      </c>
      <c r="P191" t="s">
        <v>500</v>
      </c>
      <c r="Q191" t="s">
        <v>1228</v>
      </c>
      <c r="R191" t="s">
        <v>478</v>
      </c>
      <c r="S191" t="s">
        <v>478</v>
      </c>
      <c r="T191" t="s">
        <v>478</v>
      </c>
      <c r="U191" t="s">
        <v>1229</v>
      </c>
    </row>
    <row r="192" spans="1:21" x14ac:dyDescent="0.25">
      <c r="A192" s="25">
        <v>2021212234</v>
      </c>
      <c r="B192" s="23" t="e">
        <f>VLOOKUP(A192,'전체과기대명단(레벨)_추가'!D:M,10,0)</f>
        <v>#N/A</v>
      </c>
      <c r="C192" t="s">
        <v>255</v>
      </c>
      <c r="D192" t="str">
        <f t="shared" si="2"/>
        <v>정민서020609</v>
      </c>
      <c r="E192" t="s">
        <v>0</v>
      </c>
      <c r="F192" t="s">
        <v>1</v>
      </c>
      <c r="G192" t="s">
        <v>10</v>
      </c>
      <c r="H192" t="s">
        <v>14</v>
      </c>
      <c r="I192" t="s">
        <v>470</v>
      </c>
      <c r="K192" t="s">
        <v>1230</v>
      </c>
      <c r="L192" t="s">
        <v>1231</v>
      </c>
      <c r="M192" t="s">
        <v>473</v>
      </c>
      <c r="N192" t="s">
        <v>474</v>
      </c>
      <c r="O192" t="s">
        <v>475</v>
      </c>
      <c r="P192" t="s">
        <v>500</v>
      </c>
      <c r="Q192" t="s">
        <v>1232</v>
      </c>
      <c r="R192" t="s">
        <v>478</v>
      </c>
      <c r="S192" t="s">
        <v>478</v>
      </c>
      <c r="T192" t="s">
        <v>478</v>
      </c>
      <c r="U192" t="s">
        <v>1233</v>
      </c>
    </row>
    <row r="193" spans="1:21" x14ac:dyDescent="0.25">
      <c r="A193" s="25">
        <v>2021212235</v>
      </c>
      <c r="B193" s="23" t="e">
        <f>VLOOKUP(A193,'전체과기대명단(레벨)_추가'!D:M,10,0)</f>
        <v>#N/A</v>
      </c>
      <c r="C193" t="s">
        <v>64</v>
      </c>
      <c r="D193" t="str">
        <f t="shared" si="2"/>
        <v>김재민020119</v>
      </c>
      <c r="E193" t="s">
        <v>0</v>
      </c>
      <c r="F193" t="s">
        <v>1</v>
      </c>
      <c r="G193" t="s">
        <v>10</v>
      </c>
      <c r="H193" t="s">
        <v>14</v>
      </c>
      <c r="I193" t="s">
        <v>470</v>
      </c>
      <c r="K193" t="s">
        <v>1234</v>
      </c>
      <c r="L193" t="s">
        <v>1235</v>
      </c>
      <c r="M193" t="s">
        <v>473</v>
      </c>
      <c r="N193" t="s">
        <v>474</v>
      </c>
      <c r="O193" t="s">
        <v>475</v>
      </c>
      <c r="P193" t="s">
        <v>500</v>
      </c>
      <c r="Q193" t="s">
        <v>1236</v>
      </c>
      <c r="R193" t="s">
        <v>478</v>
      </c>
      <c r="S193" t="s">
        <v>478</v>
      </c>
      <c r="T193" t="s">
        <v>478</v>
      </c>
      <c r="U193" t="s">
        <v>1237</v>
      </c>
    </row>
    <row r="194" spans="1:21" x14ac:dyDescent="0.25">
      <c r="A194" s="25">
        <v>2021212236</v>
      </c>
      <c r="B194" s="23" t="e">
        <f>VLOOKUP(A194,'전체과기대명단(레벨)_추가'!D:M,10,0)</f>
        <v>#N/A</v>
      </c>
      <c r="C194" t="s">
        <v>103</v>
      </c>
      <c r="D194" t="str">
        <f t="shared" si="2"/>
        <v>박현020309</v>
      </c>
      <c r="E194" t="s">
        <v>0</v>
      </c>
      <c r="F194" t="s">
        <v>1</v>
      </c>
      <c r="G194" t="s">
        <v>10</v>
      </c>
      <c r="H194" t="s">
        <v>14</v>
      </c>
      <c r="I194" t="s">
        <v>470</v>
      </c>
      <c r="K194" t="s">
        <v>1238</v>
      </c>
      <c r="L194" t="s">
        <v>1239</v>
      </c>
      <c r="M194" t="s">
        <v>473</v>
      </c>
      <c r="N194" t="s">
        <v>474</v>
      </c>
      <c r="O194" t="s">
        <v>475</v>
      </c>
      <c r="P194" t="s">
        <v>500</v>
      </c>
      <c r="Q194" t="s">
        <v>1240</v>
      </c>
      <c r="R194" t="s">
        <v>478</v>
      </c>
      <c r="S194" t="s">
        <v>478</v>
      </c>
      <c r="T194" t="s">
        <v>478</v>
      </c>
      <c r="U194" t="s">
        <v>1241</v>
      </c>
    </row>
    <row r="195" spans="1:21" x14ac:dyDescent="0.25">
      <c r="A195" s="25">
        <v>2021212237</v>
      </c>
      <c r="B195" s="23" t="e">
        <f>VLOOKUP(A195,'전체과기대명단(레벨)_추가'!D:M,10,0)</f>
        <v>#N/A</v>
      </c>
      <c r="C195" t="s">
        <v>256</v>
      </c>
      <c r="D195" t="str">
        <f t="shared" si="2"/>
        <v>최원광020812</v>
      </c>
      <c r="E195" t="s">
        <v>0</v>
      </c>
      <c r="F195" t="s">
        <v>1</v>
      </c>
      <c r="G195" t="s">
        <v>10</v>
      </c>
      <c r="H195" t="s">
        <v>14</v>
      </c>
      <c r="I195" t="s">
        <v>470</v>
      </c>
      <c r="K195" t="s">
        <v>1242</v>
      </c>
      <c r="L195" t="s">
        <v>1243</v>
      </c>
      <c r="M195" t="s">
        <v>473</v>
      </c>
      <c r="N195" t="s">
        <v>474</v>
      </c>
      <c r="O195" t="s">
        <v>475</v>
      </c>
      <c r="P195" t="s">
        <v>500</v>
      </c>
      <c r="Q195" t="s">
        <v>1244</v>
      </c>
      <c r="R195" t="s">
        <v>478</v>
      </c>
      <c r="S195" t="s">
        <v>478</v>
      </c>
      <c r="T195" t="s">
        <v>478</v>
      </c>
      <c r="U195" t="s">
        <v>1245</v>
      </c>
    </row>
    <row r="196" spans="1:21" x14ac:dyDescent="0.25">
      <c r="A196" s="25">
        <v>2021212238</v>
      </c>
      <c r="B196" s="23" t="e">
        <f>VLOOKUP(A196,'전체과기대명단(레벨)_추가'!D:M,10,0)</f>
        <v>#N/A</v>
      </c>
      <c r="C196" t="s">
        <v>257</v>
      </c>
      <c r="D196" t="str">
        <f t="shared" ref="D196:D259" si="3">C196&amp;L196</f>
        <v>안승범020625</v>
      </c>
      <c r="E196" t="s">
        <v>0</v>
      </c>
      <c r="F196" t="s">
        <v>1</v>
      </c>
      <c r="G196" t="s">
        <v>10</v>
      </c>
      <c r="H196" t="s">
        <v>14</v>
      </c>
      <c r="I196" t="s">
        <v>470</v>
      </c>
      <c r="K196" t="s">
        <v>1246</v>
      </c>
      <c r="L196" t="s">
        <v>1247</v>
      </c>
      <c r="M196" t="s">
        <v>473</v>
      </c>
      <c r="N196" t="s">
        <v>474</v>
      </c>
      <c r="O196" t="s">
        <v>475</v>
      </c>
      <c r="P196" t="s">
        <v>500</v>
      </c>
      <c r="Q196" t="s">
        <v>1248</v>
      </c>
      <c r="R196" t="s">
        <v>478</v>
      </c>
      <c r="S196" t="s">
        <v>478</v>
      </c>
      <c r="T196" t="s">
        <v>478</v>
      </c>
      <c r="U196" t="s">
        <v>1249</v>
      </c>
    </row>
    <row r="197" spans="1:21" x14ac:dyDescent="0.25">
      <c r="A197" s="25">
        <v>2021212239</v>
      </c>
      <c r="B197" s="23" t="e">
        <f>VLOOKUP(A197,'전체과기대명단(레벨)_추가'!D:M,10,0)</f>
        <v>#N/A</v>
      </c>
      <c r="C197" t="s">
        <v>258</v>
      </c>
      <c r="D197" t="str">
        <f t="shared" si="3"/>
        <v>최종민020727</v>
      </c>
      <c r="E197" t="s">
        <v>0</v>
      </c>
      <c r="F197" t="s">
        <v>1</v>
      </c>
      <c r="G197" t="s">
        <v>10</v>
      </c>
      <c r="H197" t="s">
        <v>14</v>
      </c>
      <c r="I197" t="s">
        <v>470</v>
      </c>
      <c r="K197" t="s">
        <v>1250</v>
      </c>
      <c r="L197" t="s">
        <v>1251</v>
      </c>
      <c r="M197" t="s">
        <v>473</v>
      </c>
      <c r="N197" t="s">
        <v>474</v>
      </c>
      <c r="O197" t="s">
        <v>475</v>
      </c>
      <c r="P197" t="s">
        <v>500</v>
      </c>
      <c r="Q197" t="s">
        <v>1252</v>
      </c>
      <c r="R197" t="s">
        <v>478</v>
      </c>
      <c r="S197" t="s">
        <v>478</v>
      </c>
      <c r="T197" t="s">
        <v>478</v>
      </c>
      <c r="U197" t="s">
        <v>1253</v>
      </c>
    </row>
    <row r="198" spans="1:21" x14ac:dyDescent="0.25">
      <c r="A198" s="25">
        <v>2021212240</v>
      </c>
      <c r="B198" s="23" t="e">
        <f>VLOOKUP(A198,'전체과기대명단(레벨)_추가'!D:M,10,0)</f>
        <v>#N/A</v>
      </c>
      <c r="C198" t="s">
        <v>56</v>
      </c>
      <c r="D198" t="str">
        <f t="shared" si="3"/>
        <v>김원재020112</v>
      </c>
      <c r="E198" t="s">
        <v>0</v>
      </c>
      <c r="F198" t="s">
        <v>1</v>
      </c>
      <c r="G198" t="s">
        <v>10</v>
      </c>
      <c r="H198" t="s">
        <v>14</v>
      </c>
      <c r="I198" t="s">
        <v>470</v>
      </c>
      <c r="K198" t="s">
        <v>1254</v>
      </c>
      <c r="L198" t="s">
        <v>1255</v>
      </c>
      <c r="M198" t="s">
        <v>473</v>
      </c>
      <c r="N198" t="s">
        <v>474</v>
      </c>
      <c r="O198" t="s">
        <v>475</v>
      </c>
      <c r="P198" t="s">
        <v>500</v>
      </c>
      <c r="Q198" t="s">
        <v>1256</v>
      </c>
      <c r="R198" t="s">
        <v>478</v>
      </c>
      <c r="S198" t="s">
        <v>478</v>
      </c>
      <c r="T198" t="s">
        <v>478</v>
      </c>
      <c r="U198" t="s">
        <v>1257</v>
      </c>
    </row>
    <row r="199" spans="1:21" x14ac:dyDescent="0.25">
      <c r="A199" s="25">
        <v>2021212241</v>
      </c>
      <c r="B199" s="23" t="e">
        <f>VLOOKUP(A199,'전체과기대명단(레벨)_추가'!D:M,10,0)</f>
        <v>#N/A</v>
      </c>
      <c r="C199" t="s">
        <v>259</v>
      </c>
      <c r="D199" t="str">
        <f t="shared" si="3"/>
        <v>이승진020716</v>
      </c>
      <c r="E199" t="s">
        <v>0</v>
      </c>
      <c r="F199" t="s">
        <v>1</v>
      </c>
      <c r="G199" t="s">
        <v>10</v>
      </c>
      <c r="H199" t="s">
        <v>14</v>
      </c>
      <c r="I199" t="s">
        <v>470</v>
      </c>
      <c r="K199" t="s">
        <v>1258</v>
      </c>
      <c r="L199" t="s">
        <v>1259</v>
      </c>
      <c r="M199" t="s">
        <v>473</v>
      </c>
      <c r="N199" t="s">
        <v>474</v>
      </c>
      <c r="O199" t="s">
        <v>475</v>
      </c>
      <c r="P199" t="s">
        <v>500</v>
      </c>
      <c r="Q199" t="s">
        <v>1260</v>
      </c>
      <c r="R199" t="s">
        <v>478</v>
      </c>
      <c r="S199" t="s">
        <v>478</v>
      </c>
      <c r="T199" t="s">
        <v>478</v>
      </c>
      <c r="U199" t="s">
        <v>1261</v>
      </c>
    </row>
    <row r="200" spans="1:21" x14ac:dyDescent="0.25">
      <c r="A200" s="25">
        <v>2021212242</v>
      </c>
      <c r="B200" s="23" t="e">
        <f>VLOOKUP(A200,'전체과기대명단(레벨)_추가'!D:M,10,0)</f>
        <v>#N/A</v>
      </c>
      <c r="C200" t="s">
        <v>260</v>
      </c>
      <c r="D200" t="str">
        <f t="shared" si="3"/>
        <v>김지성021120</v>
      </c>
      <c r="E200" t="s">
        <v>0</v>
      </c>
      <c r="F200" t="s">
        <v>1</v>
      </c>
      <c r="G200" t="s">
        <v>10</v>
      </c>
      <c r="H200" t="s">
        <v>14</v>
      </c>
      <c r="I200" t="s">
        <v>470</v>
      </c>
      <c r="J200" t="s">
        <v>523</v>
      </c>
      <c r="K200" t="s">
        <v>1262</v>
      </c>
      <c r="L200" t="s">
        <v>695</v>
      </c>
      <c r="M200" t="s">
        <v>473</v>
      </c>
      <c r="N200" t="s">
        <v>474</v>
      </c>
      <c r="O200" t="s">
        <v>475</v>
      </c>
      <c r="P200" t="s">
        <v>500</v>
      </c>
      <c r="Q200" t="s">
        <v>1263</v>
      </c>
      <c r="R200" t="s">
        <v>478</v>
      </c>
      <c r="S200" t="s">
        <v>478</v>
      </c>
      <c r="T200" t="s">
        <v>478</v>
      </c>
      <c r="U200" t="s">
        <v>1264</v>
      </c>
    </row>
    <row r="201" spans="1:21" x14ac:dyDescent="0.25">
      <c r="A201" s="25">
        <v>2021212243</v>
      </c>
      <c r="B201" s="23" t="e">
        <f>VLOOKUP(A201,'전체과기대명단(레벨)_추가'!D:M,10,0)</f>
        <v>#N/A</v>
      </c>
      <c r="C201" t="s">
        <v>261</v>
      </c>
      <c r="D201" t="str">
        <f t="shared" si="3"/>
        <v>이성빈020710</v>
      </c>
      <c r="E201" t="s">
        <v>0</v>
      </c>
      <c r="F201" t="s">
        <v>1</v>
      </c>
      <c r="G201" t="s">
        <v>10</v>
      </c>
      <c r="H201" t="s">
        <v>14</v>
      </c>
      <c r="I201" t="s">
        <v>470</v>
      </c>
      <c r="J201" t="s">
        <v>523</v>
      </c>
      <c r="K201" t="s">
        <v>1265</v>
      </c>
      <c r="L201" t="s">
        <v>1266</v>
      </c>
      <c r="M201" t="s">
        <v>473</v>
      </c>
      <c r="N201" t="s">
        <v>474</v>
      </c>
      <c r="O201" t="s">
        <v>475</v>
      </c>
      <c r="P201" t="s">
        <v>500</v>
      </c>
      <c r="Q201" t="s">
        <v>1267</v>
      </c>
      <c r="R201" t="s">
        <v>478</v>
      </c>
      <c r="S201" t="s">
        <v>478</v>
      </c>
      <c r="T201" t="s">
        <v>478</v>
      </c>
      <c r="U201" t="s">
        <v>1268</v>
      </c>
    </row>
    <row r="202" spans="1:21" x14ac:dyDescent="0.25">
      <c r="A202" s="25">
        <v>2021212244</v>
      </c>
      <c r="B202" s="23" t="e">
        <f>VLOOKUP(A202,'전체과기대명단(레벨)_추가'!D:M,10,0)</f>
        <v>#N/A</v>
      </c>
      <c r="C202" t="s">
        <v>84</v>
      </c>
      <c r="D202" t="str">
        <f t="shared" si="3"/>
        <v>박유민020418</v>
      </c>
      <c r="E202" t="s">
        <v>0</v>
      </c>
      <c r="F202" t="s">
        <v>1</v>
      </c>
      <c r="G202" t="s">
        <v>10</v>
      </c>
      <c r="H202" t="s">
        <v>14</v>
      </c>
      <c r="I202" t="s">
        <v>470</v>
      </c>
      <c r="J202" t="s">
        <v>605</v>
      </c>
      <c r="K202" t="s">
        <v>1269</v>
      </c>
      <c r="L202" t="s">
        <v>1270</v>
      </c>
      <c r="M202" t="s">
        <v>473</v>
      </c>
      <c r="N202" t="s">
        <v>474</v>
      </c>
      <c r="O202" t="s">
        <v>475</v>
      </c>
      <c r="P202" t="s">
        <v>500</v>
      </c>
      <c r="Q202" t="s">
        <v>1271</v>
      </c>
      <c r="R202" t="s">
        <v>478</v>
      </c>
      <c r="S202" t="s">
        <v>478</v>
      </c>
      <c r="T202" t="s">
        <v>478</v>
      </c>
      <c r="U202" t="s">
        <v>1272</v>
      </c>
    </row>
    <row r="203" spans="1:21" x14ac:dyDescent="0.25">
      <c r="A203" s="25">
        <v>2021212245</v>
      </c>
      <c r="B203" s="23" t="e">
        <f>VLOOKUP(A203,'전체과기대명단(레벨)_추가'!D:M,10,0)</f>
        <v>#N/A</v>
      </c>
      <c r="C203" t="s">
        <v>71</v>
      </c>
      <c r="D203" t="str">
        <f t="shared" si="3"/>
        <v>김승주010811</v>
      </c>
      <c r="E203" t="s">
        <v>0</v>
      </c>
      <c r="F203" t="s">
        <v>1</v>
      </c>
      <c r="G203" t="s">
        <v>10</v>
      </c>
      <c r="H203" t="s">
        <v>14</v>
      </c>
      <c r="I203" t="s">
        <v>470</v>
      </c>
      <c r="K203" t="s">
        <v>1273</v>
      </c>
      <c r="L203" t="s">
        <v>1274</v>
      </c>
      <c r="M203" t="s">
        <v>473</v>
      </c>
      <c r="N203" t="s">
        <v>474</v>
      </c>
      <c r="O203" t="s">
        <v>475</v>
      </c>
      <c r="P203" t="s">
        <v>500</v>
      </c>
      <c r="Q203" t="s">
        <v>1275</v>
      </c>
      <c r="R203" t="s">
        <v>478</v>
      </c>
      <c r="S203" t="s">
        <v>478</v>
      </c>
      <c r="T203" t="s">
        <v>478</v>
      </c>
      <c r="U203" t="s">
        <v>1276</v>
      </c>
    </row>
    <row r="204" spans="1:21" x14ac:dyDescent="0.25">
      <c r="A204" s="25">
        <v>2021212246</v>
      </c>
      <c r="B204" s="23" t="e">
        <f>VLOOKUP(A204,'전체과기대명단(레벨)_추가'!D:M,10,0)</f>
        <v>#N/A</v>
      </c>
      <c r="C204" t="s">
        <v>262</v>
      </c>
      <c r="D204" t="str">
        <f t="shared" si="3"/>
        <v>김반석020310</v>
      </c>
      <c r="E204" t="s">
        <v>0</v>
      </c>
      <c r="F204" t="s">
        <v>1</v>
      </c>
      <c r="G204" t="s">
        <v>10</v>
      </c>
      <c r="H204" t="s">
        <v>14</v>
      </c>
      <c r="I204" t="s">
        <v>470</v>
      </c>
      <c r="K204" t="s">
        <v>1277</v>
      </c>
      <c r="L204" t="s">
        <v>1278</v>
      </c>
      <c r="M204" t="s">
        <v>473</v>
      </c>
      <c r="N204" t="s">
        <v>474</v>
      </c>
      <c r="O204" t="s">
        <v>475</v>
      </c>
      <c r="P204" t="s">
        <v>500</v>
      </c>
      <c r="Q204" t="s">
        <v>1279</v>
      </c>
      <c r="R204" t="s">
        <v>478</v>
      </c>
      <c r="S204" t="s">
        <v>478</v>
      </c>
      <c r="T204" t="s">
        <v>478</v>
      </c>
      <c r="U204" t="s">
        <v>1280</v>
      </c>
    </row>
    <row r="205" spans="1:21" x14ac:dyDescent="0.25">
      <c r="A205" s="25">
        <v>2021212247</v>
      </c>
      <c r="B205" s="23" t="e">
        <f>VLOOKUP(A205,'전체과기대명단(레벨)_추가'!D:M,10,0)</f>
        <v>#N/A</v>
      </c>
      <c r="C205" t="s">
        <v>263</v>
      </c>
      <c r="D205" t="str">
        <f t="shared" si="3"/>
        <v>김준형011004</v>
      </c>
      <c r="E205" t="s">
        <v>0</v>
      </c>
      <c r="F205" t="s">
        <v>1</v>
      </c>
      <c r="G205" t="s">
        <v>10</v>
      </c>
      <c r="H205" t="s">
        <v>14</v>
      </c>
      <c r="I205" t="s">
        <v>470</v>
      </c>
      <c r="K205" t="s">
        <v>1281</v>
      </c>
      <c r="L205" t="s">
        <v>1282</v>
      </c>
      <c r="M205" t="s">
        <v>473</v>
      </c>
      <c r="N205" t="s">
        <v>474</v>
      </c>
      <c r="O205" t="s">
        <v>475</v>
      </c>
      <c r="P205" t="s">
        <v>500</v>
      </c>
      <c r="Q205" t="s">
        <v>1283</v>
      </c>
      <c r="R205" t="s">
        <v>478</v>
      </c>
      <c r="S205" t="s">
        <v>478</v>
      </c>
      <c r="T205" t="s">
        <v>478</v>
      </c>
      <c r="U205" t="s">
        <v>1284</v>
      </c>
    </row>
    <row r="206" spans="1:21" x14ac:dyDescent="0.25">
      <c r="A206" s="25">
        <v>2021212248</v>
      </c>
      <c r="B206" s="23" t="e">
        <f>VLOOKUP(A206,'전체과기대명단(레벨)_추가'!D:M,10,0)</f>
        <v>#N/A</v>
      </c>
      <c r="C206" t="s">
        <v>264</v>
      </c>
      <c r="D206" t="str">
        <f t="shared" si="3"/>
        <v>이도현020325</v>
      </c>
      <c r="E206" t="s">
        <v>0</v>
      </c>
      <c r="F206" t="s">
        <v>1</v>
      </c>
      <c r="G206" t="s">
        <v>10</v>
      </c>
      <c r="H206" t="s">
        <v>14</v>
      </c>
      <c r="I206" t="s">
        <v>470</v>
      </c>
      <c r="K206" t="s">
        <v>1285</v>
      </c>
      <c r="L206" t="s">
        <v>1286</v>
      </c>
      <c r="M206" t="s">
        <v>473</v>
      </c>
      <c r="N206" t="s">
        <v>474</v>
      </c>
      <c r="O206" t="s">
        <v>475</v>
      </c>
      <c r="P206" t="s">
        <v>500</v>
      </c>
      <c r="Q206" t="s">
        <v>1287</v>
      </c>
      <c r="R206" t="s">
        <v>478</v>
      </c>
      <c r="S206" t="s">
        <v>478</v>
      </c>
      <c r="T206" t="s">
        <v>478</v>
      </c>
      <c r="U206" t="s">
        <v>1288</v>
      </c>
    </row>
    <row r="207" spans="1:21" x14ac:dyDescent="0.25">
      <c r="A207" s="25">
        <v>2021212249</v>
      </c>
      <c r="B207" s="23" t="e">
        <f>VLOOKUP(A207,'전체과기대명단(레벨)_추가'!D:M,10,0)</f>
        <v>#N/A</v>
      </c>
      <c r="C207" t="s">
        <v>265</v>
      </c>
      <c r="D207" t="str">
        <f t="shared" si="3"/>
        <v>한정우020126</v>
      </c>
      <c r="E207" t="s">
        <v>0</v>
      </c>
      <c r="F207" t="s">
        <v>1</v>
      </c>
      <c r="G207" t="s">
        <v>10</v>
      </c>
      <c r="H207" t="s">
        <v>14</v>
      </c>
      <c r="I207" t="s">
        <v>470</v>
      </c>
      <c r="K207" t="s">
        <v>1289</v>
      </c>
      <c r="L207" t="s">
        <v>1290</v>
      </c>
      <c r="M207" t="s">
        <v>473</v>
      </c>
      <c r="N207" t="s">
        <v>474</v>
      </c>
      <c r="O207" t="s">
        <v>475</v>
      </c>
      <c r="P207" t="s">
        <v>500</v>
      </c>
      <c r="Q207" t="s">
        <v>1291</v>
      </c>
      <c r="R207" t="s">
        <v>478</v>
      </c>
      <c r="S207" t="s">
        <v>478</v>
      </c>
      <c r="T207" t="s">
        <v>478</v>
      </c>
      <c r="U207" t="s">
        <v>1292</v>
      </c>
    </row>
    <row r="208" spans="1:21" x14ac:dyDescent="0.25">
      <c r="A208" s="25">
        <v>2021212250</v>
      </c>
      <c r="B208" s="23" t="e">
        <f>VLOOKUP(A208,'전체과기대명단(레벨)_추가'!D:M,10,0)</f>
        <v>#N/A</v>
      </c>
      <c r="C208" t="s">
        <v>96</v>
      </c>
      <c r="D208" t="str">
        <f t="shared" si="3"/>
        <v>이현석020602</v>
      </c>
      <c r="E208" t="s">
        <v>0</v>
      </c>
      <c r="F208" t="s">
        <v>1</v>
      </c>
      <c r="G208" t="s">
        <v>10</v>
      </c>
      <c r="H208" t="s">
        <v>14</v>
      </c>
      <c r="I208" t="s">
        <v>470</v>
      </c>
      <c r="K208" t="s">
        <v>1293</v>
      </c>
      <c r="L208" t="s">
        <v>1294</v>
      </c>
      <c r="M208" t="s">
        <v>473</v>
      </c>
      <c r="N208" t="s">
        <v>474</v>
      </c>
      <c r="O208" t="s">
        <v>475</v>
      </c>
      <c r="P208" t="s">
        <v>500</v>
      </c>
      <c r="Q208" t="s">
        <v>1295</v>
      </c>
      <c r="R208" t="s">
        <v>478</v>
      </c>
      <c r="S208" t="s">
        <v>478</v>
      </c>
      <c r="T208" t="s">
        <v>478</v>
      </c>
      <c r="U208" t="s">
        <v>1296</v>
      </c>
    </row>
    <row r="209" spans="1:21" x14ac:dyDescent="0.25">
      <c r="A209" s="25">
        <v>2021212251</v>
      </c>
      <c r="B209" s="23" t="e">
        <f>VLOOKUP(A209,'전체과기대명단(레벨)_추가'!D:M,10,0)</f>
        <v>#N/A</v>
      </c>
      <c r="C209" t="s">
        <v>266</v>
      </c>
      <c r="D209" t="str">
        <f t="shared" si="3"/>
        <v>고준혁030101</v>
      </c>
      <c r="E209" t="s">
        <v>0</v>
      </c>
      <c r="F209" t="s">
        <v>1</v>
      </c>
      <c r="G209" t="s">
        <v>10</v>
      </c>
      <c r="H209" t="s">
        <v>14</v>
      </c>
      <c r="I209" t="s">
        <v>470</v>
      </c>
      <c r="K209" t="s">
        <v>1297</v>
      </c>
      <c r="L209" t="s">
        <v>1298</v>
      </c>
      <c r="M209" t="s">
        <v>473</v>
      </c>
      <c r="N209" t="s">
        <v>474</v>
      </c>
      <c r="O209" t="s">
        <v>475</v>
      </c>
      <c r="P209" t="s">
        <v>500</v>
      </c>
      <c r="Q209" t="s">
        <v>1299</v>
      </c>
      <c r="R209" t="s">
        <v>478</v>
      </c>
      <c r="S209" t="s">
        <v>478</v>
      </c>
      <c r="T209" t="s">
        <v>478</v>
      </c>
      <c r="U209" t="s">
        <v>1300</v>
      </c>
    </row>
    <row r="210" spans="1:21" x14ac:dyDescent="0.25">
      <c r="A210" s="25">
        <v>2021212252</v>
      </c>
      <c r="B210" s="23" t="e">
        <f>VLOOKUP(A210,'전체과기대명단(레벨)_추가'!D:M,10,0)</f>
        <v>#N/A</v>
      </c>
      <c r="C210" t="s">
        <v>70</v>
      </c>
      <c r="D210" t="str">
        <f t="shared" si="3"/>
        <v>김현수010615</v>
      </c>
      <c r="E210" t="s">
        <v>0</v>
      </c>
      <c r="F210" t="s">
        <v>1</v>
      </c>
      <c r="G210" t="s">
        <v>10</v>
      </c>
      <c r="H210" t="s">
        <v>14</v>
      </c>
      <c r="I210" t="s">
        <v>470</v>
      </c>
      <c r="K210" t="s">
        <v>1301</v>
      </c>
      <c r="L210" t="s">
        <v>555</v>
      </c>
      <c r="M210" t="s">
        <v>473</v>
      </c>
      <c r="N210" t="s">
        <v>474</v>
      </c>
      <c r="O210" t="s">
        <v>475</v>
      </c>
      <c r="P210" t="s">
        <v>500</v>
      </c>
      <c r="Q210" t="s">
        <v>1302</v>
      </c>
      <c r="R210" t="s">
        <v>478</v>
      </c>
      <c r="S210" t="s">
        <v>478</v>
      </c>
      <c r="T210" t="s">
        <v>478</v>
      </c>
      <c r="U210" t="s">
        <v>1303</v>
      </c>
    </row>
    <row r="211" spans="1:21" x14ac:dyDescent="0.25">
      <c r="A211" s="25">
        <v>2021212253</v>
      </c>
      <c r="B211" s="23" t="e">
        <f>VLOOKUP(A211,'전체과기대명단(레벨)_추가'!D:M,10,0)</f>
        <v>#N/A</v>
      </c>
      <c r="C211" t="s">
        <v>267</v>
      </c>
      <c r="D211" t="str">
        <f t="shared" si="3"/>
        <v>전영웅021015</v>
      </c>
      <c r="E211" t="s">
        <v>0</v>
      </c>
      <c r="F211" t="s">
        <v>1</v>
      </c>
      <c r="G211" t="s">
        <v>10</v>
      </c>
      <c r="H211" t="s">
        <v>14</v>
      </c>
      <c r="I211" t="s">
        <v>470</v>
      </c>
      <c r="K211" t="s">
        <v>1304</v>
      </c>
      <c r="L211" t="s">
        <v>881</v>
      </c>
      <c r="M211" t="s">
        <v>473</v>
      </c>
      <c r="N211" t="s">
        <v>474</v>
      </c>
      <c r="O211" t="s">
        <v>475</v>
      </c>
      <c r="P211" t="s">
        <v>500</v>
      </c>
      <c r="Q211" t="s">
        <v>1305</v>
      </c>
      <c r="R211" t="s">
        <v>478</v>
      </c>
      <c r="S211" t="s">
        <v>478</v>
      </c>
      <c r="T211" t="s">
        <v>478</v>
      </c>
      <c r="U211" t="s">
        <v>1306</v>
      </c>
    </row>
    <row r="212" spans="1:21" x14ac:dyDescent="0.25">
      <c r="A212" s="25">
        <v>2021212254</v>
      </c>
      <c r="B212" s="23" t="e">
        <f>VLOOKUP(A212,'전체과기대명단(레벨)_추가'!D:M,10,0)</f>
        <v>#N/A</v>
      </c>
      <c r="C212" t="s">
        <v>268</v>
      </c>
      <c r="D212" t="str">
        <f t="shared" si="3"/>
        <v>유효윤021224</v>
      </c>
      <c r="E212" t="s">
        <v>0</v>
      </c>
      <c r="F212" t="s">
        <v>1</v>
      </c>
      <c r="G212" t="s">
        <v>10</v>
      </c>
      <c r="H212" t="s">
        <v>14</v>
      </c>
      <c r="I212" t="s">
        <v>470</v>
      </c>
      <c r="K212" t="s">
        <v>1307</v>
      </c>
      <c r="L212" t="s">
        <v>981</v>
      </c>
      <c r="M212" t="s">
        <v>473</v>
      </c>
      <c r="N212" t="s">
        <v>474</v>
      </c>
      <c r="O212" t="s">
        <v>475</v>
      </c>
      <c r="P212" t="s">
        <v>500</v>
      </c>
      <c r="Q212" t="s">
        <v>1308</v>
      </c>
      <c r="R212" t="s">
        <v>478</v>
      </c>
      <c r="S212" t="s">
        <v>478</v>
      </c>
      <c r="T212" t="s">
        <v>478</v>
      </c>
      <c r="U212" t="s">
        <v>1309</v>
      </c>
    </row>
    <row r="213" spans="1:21" x14ac:dyDescent="0.25">
      <c r="A213" s="25">
        <v>2021212255</v>
      </c>
      <c r="B213" s="23" t="e">
        <f>VLOOKUP(A213,'전체과기대명단(레벨)_추가'!D:M,10,0)</f>
        <v>#N/A</v>
      </c>
      <c r="C213" t="s">
        <v>85</v>
      </c>
      <c r="D213" t="str">
        <f t="shared" si="3"/>
        <v>김동윤030104</v>
      </c>
      <c r="E213" t="s">
        <v>0</v>
      </c>
      <c r="F213" t="s">
        <v>1</v>
      </c>
      <c r="G213" t="s">
        <v>10</v>
      </c>
      <c r="H213" t="s">
        <v>14</v>
      </c>
      <c r="I213" t="s">
        <v>470</v>
      </c>
      <c r="K213" t="s">
        <v>1310</v>
      </c>
      <c r="L213" t="s">
        <v>1311</v>
      </c>
      <c r="M213" t="s">
        <v>473</v>
      </c>
      <c r="N213" t="s">
        <v>474</v>
      </c>
      <c r="O213" t="s">
        <v>475</v>
      </c>
      <c r="P213" t="s">
        <v>500</v>
      </c>
      <c r="Q213" t="s">
        <v>1312</v>
      </c>
      <c r="R213" t="s">
        <v>478</v>
      </c>
      <c r="S213" t="s">
        <v>478</v>
      </c>
      <c r="T213" t="s">
        <v>478</v>
      </c>
      <c r="U213" t="s">
        <v>1313</v>
      </c>
    </row>
    <row r="214" spans="1:21" x14ac:dyDescent="0.25">
      <c r="A214" s="25">
        <v>2021212256</v>
      </c>
      <c r="B214" s="23" t="e">
        <f>VLOOKUP(A214,'전체과기대명단(레벨)_추가'!D:M,10,0)</f>
        <v>#N/A</v>
      </c>
      <c r="C214" t="s">
        <v>269</v>
      </c>
      <c r="D214" t="str">
        <f t="shared" si="3"/>
        <v>박선효021202</v>
      </c>
      <c r="E214" t="s">
        <v>0</v>
      </c>
      <c r="F214" t="s">
        <v>1</v>
      </c>
      <c r="G214" t="s">
        <v>10</v>
      </c>
      <c r="H214" t="s">
        <v>14</v>
      </c>
      <c r="I214" t="s">
        <v>470</v>
      </c>
      <c r="K214" t="s">
        <v>1314</v>
      </c>
      <c r="L214" t="s">
        <v>1315</v>
      </c>
      <c r="M214" t="s">
        <v>473</v>
      </c>
      <c r="N214" t="s">
        <v>474</v>
      </c>
      <c r="O214" t="s">
        <v>475</v>
      </c>
      <c r="P214" t="s">
        <v>500</v>
      </c>
      <c r="Q214" t="s">
        <v>1316</v>
      </c>
      <c r="R214" t="s">
        <v>478</v>
      </c>
      <c r="S214" t="s">
        <v>478</v>
      </c>
      <c r="T214" t="s">
        <v>478</v>
      </c>
      <c r="U214" t="s">
        <v>1317</v>
      </c>
    </row>
    <row r="215" spans="1:21" x14ac:dyDescent="0.25">
      <c r="A215" s="25">
        <v>2021212257</v>
      </c>
      <c r="B215" s="23" t="e">
        <f>VLOOKUP(A215,'전체과기대명단(레벨)_추가'!D:M,10,0)</f>
        <v>#N/A</v>
      </c>
      <c r="C215" t="s">
        <v>86</v>
      </c>
      <c r="D215" t="str">
        <f t="shared" si="3"/>
        <v>김지윤000527</v>
      </c>
      <c r="E215" t="s">
        <v>0</v>
      </c>
      <c r="F215" t="s">
        <v>1</v>
      </c>
      <c r="G215" t="s">
        <v>10</v>
      </c>
      <c r="H215" t="s">
        <v>14</v>
      </c>
      <c r="I215" t="s">
        <v>470</v>
      </c>
      <c r="K215" t="s">
        <v>1318</v>
      </c>
      <c r="L215" t="s">
        <v>1319</v>
      </c>
      <c r="M215" t="s">
        <v>499</v>
      </c>
      <c r="N215" t="s">
        <v>474</v>
      </c>
      <c r="O215" t="s">
        <v>475</v>
      </c>
      <c r="P215" t="s">
        <v>500</v>
      </c>
      <c r="Q215" t="s">
        <v>1320</v>
      </c>
      <c r="R215" t="s">
        <v>478</v>
      </c>
      <c r="S215" t="s">
        <v>478</v>
      </c>
      <c r="T215" t="s">
        <v>478</v>
      </c>
      <c r="U215" t="s">
        <v>1321</v>
      </c>
    </row>
    <row r="216" spans="1:21" x14ac:dyDescent="0.25">
      <c r="A216" s="25">
        <v>2021212258</v>
      </c>
      <c r="B216" s="23" t="e">
        <f>VLOOKUP(A216,'전체과기대명단(레벨)_추가'!D:M,10,0)</f>
        <v>#N/A</v>
      </c>
      <c r="C216" t="s">
        <v>270</v>
      </c>
      <c r="D216" t="str">
        <f t="shared" si="3"/>
        <v>최수혁020523</v>
      </c>
      <c r="E216" t="s">
        <v>0</v>
      </c>
      <c r="F216" t="s">
        <v>1</v>
      </c>
      <c r="G216" t="s">
        <v>10</v>
      </c>
      <c r="H216" t="s">
        <v>14</v>
      </c>
      <c r="I216" t="s">
        <v>470</v>
      </c>
      <c r="K216" t="s">
        <v>1322</v>
      </c>
      <c r="L216" t="s">
        <v>1323</v>
      </c>
      <c r="M216" t="s">
        <v>473</v>
      </c>
      <c r="N216" t="s">
        <v>474</v>
      </c>
      <c r="O216" t="s">
        <v>475</v>
      </c>
      <c r="P216" t="s">
        <v>500</v>
      </c>
      <c r="Q216" t="s">
        <v>1324</v>
      </c>
      <c r="R216" t="s">
        <v>478</v>
      </c>
      <c r="S216" t="s">
        <v>478</v>
      </c>
      <c r="T216" t="s">
        <v>478</v>
      </c>
      <c r="U216" t="s">
        <v>1325</v>
      </c>
    </row>
    <row r="217" spans="1:21" x14ac:dyDescent="0.25">
      <c r="A217" s="25">
        <v>2021212259</v>
      </c>
      <c r="B217" s="23" t="e">
        <f>VLOOKUP(A217,'전체과기대명단(레벨)_추가'!D:M,10,0)</f>
        <v>#N/A</v>
      </c>
      <c r="C217" t="s">
        <v>271</v>
      </c>
      <c r="D217" t="str">
        <f t="shared" si="3"/>
        <v>장민기010408</v>
      </c>
      <c r="E217" t="s">
        <v>0</v>
      </c>
      <c r="F217" t="s">
        <v>1</v>
      </c>
      <c r="G217" t="s">
        <v>10</v>
      </c>
      <c r="H217" t="s">
        <v>14</v>
      </c>
      <c r="I217" t="s">
        <v>470</v>
      </c>
      <c r="K217" t="s">
        <v>1326</v>
      </c>
      <c r="L217" t="s">
        <v>1327</v>
      </c>
      <c r="M217" t="s">
        <v>473</v>
      </c>
      <c r="N217" t="s">
        <v>474</v>
      </c>
      <c r="O217" t="s">
        <v>475</v>
      </c>
      <c r="P217" t="s">
        <v>500</v>
      </c>
      <c r="Q217" t="s">
        <v>1328</v>
      </c>
      <c r="R217" t="s">
        <v>478</v>
      </c>
      <c r="S217" t="s">
        <v>478</v>
      </c>
      <c r="T217" t="s">
        <v>478</v>
      </c>
      <c r="U217" t="s">
        <v>1329</v>
      </c>
    </row>
    <row r="218" spans="1:21" x14ac:dyDescent="0.25">
      <c r="A218" s="25">
        <v>2021212260</v>
      </c>
      <c r="B218" s="23" t="e">
        <f>VLOOKUP(A218,'전체과기대명단(레벨)_추가'!D:M,10,0)</f>
        <v>#N/A</v>
      </c>
      <c r="C218" t="s">
        <v>272</v>
      </c>
      <c r="D218" t="str">
        <f t="shared" si="3"/>
        <v>이현준031119</v>
      </c>
      <c r="E218" t="s">
        <v>0</v>
      </c>
      <c r="F218" t="s">
        <v>1</v>
      </c>
      <c r="G218" t="s">
        <v>10</v>
      </c>
      <c r="H218" t="s">
        <v>14</v>
      </c>
      <c r="I218" t="s">
        <v>470</v>
      </c>
      <c r="K218" t="s">
        <v>1330</v>
      </c>
      <c r="L218" t="s">
        <v>1331</v>
      </c>
      <c r="M218" t="s">
        <v>473</v>
      </c>
      <c r="N218" t="s">
        <v>474</v>
      </c>
      <c r="O218" t="s">
        <v>475</v>
      </c>
      <c r="P218" t="s">
        <v>500</v>
      </c>
      <c r="Q218" t="s">
        <v>1332</v>
      </c>
      <c r="R218" t="s">
        <v>478</v>
      </c>
      <c r="S218" t="s">
        <v>478</v>
      </c>
      <c r="T218" t="s">
        <v>478</v>
      </c>
      <c r="U218" t="s">
        <v>1333</v>
      </c>
    </row>
    <row r="219" spans="1:21" x14ac:dyDescent="0.25">
      <c r="A219" s="25">
        <v>2021212261</v>
      </c>
      <c r="B219" s="23" t="e">
        <f>VLOOKUP(A219,'전체과기대명단(레벨)_추가'!D:M,10,0)</f>
        <v>#N/A</v>
      </c>
      <c r="C219" t="s">
        <v>273</v>
      </c>
      <c r="D219" t="str">
        <f t="shared" si="3"/>
        <v>유정현021017</v>
      </c>
      <c r="E219" t="s">
        <v>0</v>
      </c>
      <c r="F219" t="s">
        <v>1</v>
      </c>
      <c r="G219" t="s">
        <v>10</v>
      </c>
      <c r="H219" t="s">
        <v>14</v>
      </c>
      <c r="I219" t="s">
        <v>470</v>
      </c>
      <c r="K219" t="s">
        <v>1334</v>
      </c>
      <c r="L219" t="s">
        <v>1335</v>
      </c>
      <c r="M219" t="s">
        <v>473</v>
      </c>
      <c r="N219" t="s">
        <v>474</v>
      </c>
      <c r="O219" t="s">
        <v>475</v>
      </c>
      <c r="P219" t="s">
        <v>500</v>
      </c>
      <c r="Q219" t="s">
        <v>1336</v>
      </c>
      <c r="R219" t="s">
        <v>478</v>
      </c>
      <c r="S219" t="s">
        <v>478</v>
      </c>
      <c r="T219" t="s">
        <v>478</v>
      </c>
      <c r="U219" t="s">
        <v>1337</v>
      </c>
    </row>
    <row r="220" spans="1:21" x14ac:dyDescent="0.25">
      <c r="A220" s="25">
        <v>2021212262</v>
      </c>
      <c r="B220" s="23" t="e">
        <f>VLOOKUP(A220,'전체과기대명단(레벨)_추가'!D:M,10,0)</f>
        <v>#N/A</v>
      </c>
      <c r="C220" t="s">
        <v>274</v>
      </c>
      <c r="D220" t="str">
        <f t="shared" si="3"/>
        <v>강진우020822</v>
      </c>
      <c r="E220" t="s">
        <v>0</v>
      </c>
      <c r="F220" t="s">
        <v>1</v>
      </c>
      <c r="G220" t="s">
        <v>10</v>
      </c>
      <c r="H220" t="s">
        <v>14</v>
      </c>
      <c r="I220" t="s">
        <v>470</v>
      </c>
      <c r="K220" t="s">
        <v>1338</v>
      </c>
      <c r="L220" t="s">
        <v>763</v>
      </c>
      <c r="M220" t="s">
        <v>473</v>
      </c>
      <c r="N220" t="s">
        <v>474</v>
      </c>
      <c r="O220" t="s">
        <v>475</v>
      </c>
      <c r="P220" t="s">
        <v>500</v>
      </c>
      <c r="Q220" t="s">
        <v>1339</v>
      </c>
      <c r="R220" t="s">
        <v>478</v>
      </c>
      <c r="S220" t="s">
        <v>478</v>
      </c>
      <c r="T220" t="s">
        <v>478</v>
      </c>
      <c r="U220" t="s">
        <v>1340</v>
      </c>
    </row>
    <row r="221" spans="1:21" x14ac:dyDescent="0.25">
      <c r="A221" s="25">
        <v>2021212263</v>
      </c>
      <c r="B221" s="23" t="s">
        <v>2176</v>
      </c>
      <c r="C221" t="s">
        <v>1341</v>
      </c>
      <c r="D221" t="str">
        <f t="shared" si="3"/>
        <v>장준배020611</v>
      </c>
      <c r="E221" t="s">
        <v>0</v>
      </c>
      <c r="F221" t="s">
        <v>1</v>
      </c>
      <c r="G221" t="s">
        <v>10</v>
      </c>
      <c r="H221" t="s">
        <v>14</v>
      </c>
      <c r="I221" t="s">
        <v>470</v>
      </c>
      <c r="K221" t="s">
        <v>1342</v>
      </c>
      <c r="L221" t="s">
        <v>1343</v>
      </c>
      <c r="M221" t="s">
        <v>473</v>
      </c>
      <c r="N221" t="s">
        <v>474</v>
      </c>
      <c r="O221" t="s">
        <v>475</v>
      </c>
      <c r="P221" t="s">
        <v>500</v>
      </c>
      <c r="Q221" t="s">
        <v>1344</v>
      </c>
      <c r="R221" t="s">
        <v>478</v>
      </c>
      <c r="S221" t="s">
        <v>478</v>
      </c>
      <c r="T221" t="s">
        <v>478</v>
      </c>
      <c r="U221" t="s">
        <v>1345</v>
      </c>
    </row>
    <row r="222" spans="1:21" x14ac:dyDescent="0.25">
      <c r="A222" s="25">
        <v>2021212264</v>
      </c>
      <c r="B222" s="23" t="s">
        <v>2176</v>
      </c>
      <c r="C222" t="s">
        <v>1346</v>
      </c>
      <c r="D222" t="str">
        <f t="shared" si="3"/>
        <v>홍종현960228</v>
      </c>
      <c r="E222" t="s">
        <v>0</v>
      </c>
      <c r="F222" t="s">
        <v>1</v>
      </c>
      <c r="G222" t="s">
        <v>10</v>
      </c>
      <c r="H222" t="s">
        <v>14</v>
      </c>
      <c r="I222" t="s">
        <v>470</v>
      </c>
      <c r="K222" t="s">
        <v>1347</v>
      </c>
      <c r="L222" t="s">
        <v>1348</v>
      </c>
      <c r="M222" t="s">
        <v>473</v>
      </c>
      <c r="N222" t="s">
        <v>474</v>
      </c>
      <c r="O222" t="s">
        <v>475</v>
      </c>
      <c r="P222" t="s">
        <v>500</v>
      </c>
      <c r="Q222" t="s">
        <v>1349</v>
      </c>
      <c r="R222" t="s">
        <v>478</v>
      </c>
      <c r="S222" t="s">
        <v>478</v>
      </c>
      <c r="T222" t="s">
        <v>478</v>
      </c>
      <c r="U222" t="s">
        <v>1350</v>
      </c>
    </row>
    <row r="223" spans="1:21" x14ac:dyDescent="0.25">
      <c r="A223" s="25">
        <v>2021212265</v>
      </c>
      <c r="B223" s="23" t="s">
        <v>2176</v>
      </c>
      <c r="C223" t="s">
        <v>1351</v>
      </c>
      <c r="D223" t="str">
        <f t="shared" si="3"/>
        <v>박민재020419</v>
      </c>
      <c r="E223" t="s">
        <v>0</v>
      </c>
      <c r="F223" t="s">
        <v>1</v>
      </c>
      <c r="G223" t="s">
        <v>10</v>
      </c>
      <c r="H223" t="s">
        <v>14</v>
      </c>
      <c r="I223" t="s">
        <v>470</v>
      </c>
      <c r="K223" t="s">
        <v>1352</v>
      </c>
      <c r="L223" t="s">
        <v>1353</v>
      </c>
      <c r="M223" t="s">
        <v>473</v>
      </c>
      <c r="N223" t="s">
        <v>474</v>
      </c>
      <c r="O223" t="s">
        <v>475</v>
      </c>
      <c r="P223" t="s">
        <v>500</v>
      </c>
      <c r="Q223" t="s">
        <v>1354</v>
      </c>
      <c r="R223" t="s">
        <v>478</v>
      </c>
      <c r="S223" t="s">
        <v>478</v>
      </c>
      <c r="T223" t="s">
        <v>478</v>
      </c>
      <c r="U223" t="s">
        <v>1355</v>
      </c>
    </row>
    <row r="224" spans="1:21" x14ac:dyDescent="0.25">
      <c r="A224" s="25">
        <v>2021212266</v>
      </c>
      <c r="B224" s="23" t="s">
        <v>2176</v>
      </c>
      <c r="C224" t="s">
        <v>1356</v>
      </c>
      <c r="D224" t="str">
        <f t="shared" si="3"/>
        <v>최현석010510</v>
      </c>
      <c r="E224" t="s">
        <v>0</v>
      </c>
      <c r="F224" t="s">
        <v>1</v>
      </c>
      <c r="G224" t="s">
        <v>10</v>
      </c>
      <c r="H224" t="s">
        <v>14</v>
      </c>
      <c r="I224" t="s">
        <v>470</v>
      </c>
      <c r="K224" t="s">
        <v>1357</v>
      </c>
      <c r="L224" t="s">
        <v>1358</v>
      </c>
      <c r="M224" t="s">
        <v>473</v>
      </c>
      <c r="N224" t="s">
        <v>474</v>
      </c>
      <c r="O224" t="s">
        <v>475</v>
      </c>
      <c r="P224" t="s">
        <v>500</v>
      </c>
      <c r="Q224" t="s">
        <v>1359</v>
      </c>
      <c r="R224" t="s">
        <v>478</v>
      </c>
      <c r="S224" t="s">
        <v>478</v>
      </c>
      <c r="T224" t="s">
        <v>478</v>
      </c>
      <c r="U224" t="s">
        <v>1360</v>
      </c>
    </row>
    <row r="225" spans="1:21" x14ac:dyDescent="0.25">
      <c r="A225" s="25">
        <v>2021212362</v>
      </c>
      <c r="B225" s="23" t="e">
        <f>VLOOKUP(A225,'전체과기대명단(레벨)_추가'!D:M,10,0)</f>
        <v>#N/A</v>
      </c>
      <c r="C225" t="s">
        <v>91</v>
      </c>
      <c r="D225" t="str">
        <f t="shared" si="3"/>
        <v>김나현020923</v>
      </c>
      <c r="E225" t="s">
        <v>0</v>
      </c>
      <c r="F225" t="s">
        <v>1</v>
      </c>
      <c r="G225" t="s">
        <v>10</v>
      </c>
      <c r="H225" t="s">
        <v>15</v>
      </c>
      <c r="I225" t="s">
        <v>470</v>
      </c>
      <c r="K225" t="s">
        <v>1361</v>
      </c>
      <c r="L225" t="s">
        <v>1147</v>
      </c>
      <c r="M225" t="s">
        <v>499</v>
      </c>
      <c r="N225" t="s">
        <v>474</v>
      </c>
      <c r="O225" t="s">
        <v>475</v>
      </c>
      <c r="P225" t="s">
        <v>500</v>
      </c>
      <c r="Q225" t="s">
        <v>1362</v>
      </c>
      <c r="R225" t="s">
        <v>478</v>
      </c>
      <c r="S225" t="s">
        <v>478</v>
      </c>
      <c r="T225" t="s">
        <v>478</v>
      </c>
      <c r="U225" t="s">
        <v>1363</v>
      </c>
    </row>
    <row r="226" spans="1:21" x14ac:dyDescent="0.25">
      <c r="A226" s="25">
        <v>2021212363</v>
      </c>
      <c r="B226" s="23" t="e">
        <f>VLOOKUP(A226,'전체과기대명단(레벨)_추가'!D:M,10,0)</f>
        <v>#N/A</v>
      </c>
      <c r="C226" t="s">
        <v>88</v>
      </c>
      <c r="D226" t="str">
        <f t="shared" si="3"/>
        <v>이상윤010622</v>
      </c>
      <c r="E226" t="s">
        <v>0</v>
      </c>
      <c r="F226" t="s">
        <v>1</v>
      </c>
      <c r="G226" t="s">
        <v>10</v>
      </c>
      <c r="H226" t="s">
        <v>15</v>
      </c>
      <c r="I226" t="s">
        <v>470</v>
      </c>
      <c r="K226" t="s">
        <v>1364</v>
      </c>
      <c r="L226" t="s">
        <v>1365</v>
      </c>
      <c r="M226" t="s">
        <v>473</v>
      </c>
      <c r="N226" t="s">
        <v>474</v>
      </c>
      <c r="O226" t="s">
        <v>475</v>
      </c>
      <c r="P226" t="s">
        <v>500</v>
      </c>
      <c r="Q226" t="s">
        <v>1366</v>
      </c>
      <c r="R226" t="s">
        <v>478</v>
      </c>
      <c r="S226" t="s">
        <v>478</v>
      </c>
      <c r="T226" t="s">
        <v>478</v>
      </c>
      <c r="U226" t="s">
        <v>1367</v>
      </c>
    </row>
    <row r="227" spans="1:21" x14ac:dyDescent="0.25">
      <c r="A227" s="25">
        <v>2021212364</v>
      </c>
      <c r="B227" s="23" t="e">
        <f>VLOOKUP(A227,'전체과기대명단(레벨)_추가'!D:M,10,0)</f>
        <v>#N/A</v>
      </c>
      <c r="C227" t="s">
        <v>73</v>
      </c>
      <c r="D227" t="str">
        <f t="shared" si="3"/>
        <v>김형준020509</v>
      </c>
      <c r="E227" t="s">
        <v>0</v>
      </c>
      <c r="F227" t="s">
        <v>1</v>
      </c>
      <c r="G227" t="s">
        <v>10</v>
      </c>
      <c r="H227" t="s">
        <v>15</v>
      </c>
      <c r="I227" t="s">
        <v>470</v>
      </c>
      <c r="K227" t="s">
        <v>1368</v>
      </c>
      <c r="L227" t="s">
        <v>1107</v>
      </c>
      <c r="M227" t="s">
        <v>473</v>
      </c>
      <c r="N227" t="s">
        <v>474</v>
      </c>
      <c r="O227" t="s">
        <v>475</v>
      </c>
      <c r="P227" t="s">
        <v>500</v>
      </c>
      <c r="Q227" t="s">
        <v>1369</v>
      </c>
      <c r="R227" t="s">
        <v>478</v>
      </c>
      <c r="S227" t="s">
        <v>478</v>
      </c>
      <c r="T227" t="s">
        <v>478</v>
      </c>
      <c r="U227" t="s">
        <v>1370</v>
      </c>
    </row>
    <row r="228" spans="1:21" x14ac:dyDescent="0.25">
      <c r="A228" s="25">
        <v>2021212365</v>
      </c>
      <c r="B228" s="23" t="e">
        <f>VLOOKUP(A228,'전체과기대명단(레벨)_추가'!D:M,10,0)</f>
        <v>#N/A</v>
      </c>
      <c r="C228" t="s">
        <v>275</v>
      </c>
      <c r="D228" t="str">
        <f t="shared" si="3"/>
        <v>서우권010326</v>
      </c>
      <c r="E228" t="s">
        <v>0</v>
      </c>
      <c r="F228" t="s">
        <v>1</v>
      </c>
      <c r="G228" t="s">
        <v>10</v>
      </c>
      <c r="H228" t="s">
        <v>15</v>
      </c>
      <c r="I228" t="s">
        <v>470</v>
      </c>
      <c r="K228" t="s">
        <v>1371</v>
      </c>
      <c r="L228" t="s">
        <v>512</v>
      </c>
      <c r="M228" t="s">
        <v>473</v>
      </c>
      <c r="N228" t="s">
        <v>474</v>
      </c>
      <c r="O228" t="s">
        <v>475</v>
      </c>
      <c r="P228" t="s">
        <v>500</v>
      </c>
      <c r="Q228" t="s">
        <v>1372</v>
      </c>
      <c r="R228" t="s">
        <v>478</v>
      </c>
      <c r="S228" t="s">
        <v>478</v>
      </c>
      <c r="T228" t="s">
        <v>478</v>
      </c>
      <c r="U228" t="s">
        <v>1373</v>
      </c>
    </row>
    <row r="229" spans="1:21" x14ac:dyDescent="0.25">
      <c r="A229" s="25">
        <v>2021212366</v>
      </c>
      <c r="B229" s="23" t="e">
        <f>VLOOKUP(A229,'전체과기대명단(레벨)_추가'!D:M,10,0)</f>
        <v>#N/A</v>
      </c>
      <c r="C229" t="s">
        <v>276</v>
      </c>
      <c r="D229" t="str">
        <f t="shared" si="3"/>
        <v>유송헌011211</v>
      </c>
      <c r="E229" t="s">
        <v>0</v>
      </c>
      <c r="F229" t="s">
        <v>1</v>
      </c>
      <c r="G229" t="s">
        <v>10</v>
      </c>
      <c r="H229" t="s">
        <v>15</v>
      </c>
      <c r="I229" t="s">
        <v>470</v>
      </c>
      <c r="K229" t="s">
        <v>1374</v>
      </c>
      <c r="L229" t="s">
        <v>1375</v>
      </c>
      <c r="M229" t="s">
        <v>473</v>
      </c>
      <c r="N229" t="s">
        <v>474</v>
      </c>
      <c r="O229" t="s">
        <v>475</v>
      </c>
      <c r="P229" t="s">
        <v>500</v>
      </c>
      <c r="Q229" t="s">
        <v>1376</v>
      </c>
      <c r="R229" t="s">
        <v>478</v>
      </c>
      <c r="S229" t="s">
        <v>478</v>
      </c>
      <c r="T229" t="s">
        <v>478</v>
      </c>
      <c r="U229" t="s">
        <v>1377</v>
      </c>
    </row>
    <row r="230" spans="1:21" x14ac:dyDescent="0.25">
      <c r="A230" s="25">
        <v>2021212367</v>
      </c>
      <c r="B230" s="23" t="e">
        <f>VLOOKUP(A230,'전체과기대명단(레벨)_추가'!D:M,10,0)</f>
        <v>#N/A</v>
      </c>
      <c r="C230" t="s">
        <v>112</v>
      </c>
      <c r="D230" t="str">
        <f t="shared" si="3"/>
        <v>손채연020416</v>
      </c>
      <c r="E230" t="s">
        <v>0</v>
      </c>
      <c r="F230" t="s">
        <v>1</v>
      </c>
      <c r="G230" t="s">
        <v>10</v>
      </c>
      <c r="H230" t="s">
        <v>15</v>
      </c>
      <c r="I230" t="s">
        <v>470</v>
      </c>
      <c r="K230" t="s">
        <v>1378</v>
      </c>
      <c r="L230" t="s">
        <v>1379</v>
      </c>
      <c r="M230" t="s">
        <v>499</v>
      </c>
      <c r="N230" t="s">
        <v>474</v>
      </c>
      <c r="O230" t="s">
        <v>475</v>
      </c>
      <c r="P230" t="s">
        <v>500</v>
      </c>
      <c r="Q230" t="s">
        <v>1380</v>
      </c>
      <c r="R230" t="s">
        <v>478</v>
      </c>
      <c r="S230" t="s">
        <v>478</v>
      </c>
      <c r="T230" t="s">
        <v>478</v>
      </c>
      <c r="U230" t="s">
        <v>1381</v>
      </c>
    </row>
    <row r="231" spans="1:21" x14ac:dyDescent="0.25">
      <c r="A231" s="25">
        <v>2021212368</v>
      </c>
      <c r="B231" s="23" t="e">
        <f>VLOOKUP(A231,'전체과기대명단(레벨)_추가'!D:M,10,0)</f>
        <v>#N/A</v>
      </c>
      <c r="C231" t="s">
        <v>277</v>
      </c>
      <c r="D231" t="str">
        <f t="shared" si="3"/>
        <v>최승운020508</v>
      </c>
      <c r="E231" t="s">
        <v>0</v>
      </c>
      <c r="F231" t="s">
        <v>1</v>
      </c>
      <c r="G231" t="s">
        <v>10</v>
      </c>
      <c r="H231" t="s">
        <v>15</v>
      </c>
      <c r="I231" t="s">
        <v>470</v>
      </c>
      <c r="K231" t="s">
        <v>1382</v>
      </c>
      <c r="L231" t="s">
        <v>1383</v>
      </c>
      <c r="M231" t="s">
        <v>473</v>
      </c>
      <c r="N231" t="s">
        <v>474</v>
      </c>
      <c r="O231" t="s">
        <v>475</v>
      </c>
      <c r="P231" t="s">
        <v>500</v>
      </c>
      <c r="Q231" t="s">
        <v>1384</v>
      </c>
      <c r="R231" t="s">
        <v>478</v>
      </c>
      <c r="S231" t="s">
        <v>478</v>
      </c>
      <c r="T231" t="s">
        <v>478</v>
      </c>
      <c r="U231" t="s">
        <v>1385</v>
      </c>
    </row>
    <row r="232" spans="1:21" x14ac:dyDescent="0.25">
      <c r="A232" s="25">
        <v>2021212369</v>
      </c>
      <c r="B232" s="23" t="e">
        <f>VLOOKUP(A232,'전체과기대명단(레벨)_추가'!D:M,10,0)</f>
        <v>#N/A</v>
      </c>
      <c r="C232" t="s">
        <v>278</v>
      </c>
      <c r="D232" t="str">
        <f t="shared" si="3"/>
        <v>최정빈021009</v>
      </c>
      <c r="E232" t="s">
        <v>0</v>
      </c>
      <c r="F232" t="s">
        <v>1</v>
      </c>
      <c r="G232" t="s">
        <v>10</v>
      </c>
      <c r="H232" t="s">
        <v>15</v>
      </c>
      <c r="I232" t="s">
        <v>470</v>
      </c>
      <c r="K232" t="s">
        <v>1386</v>
      </c>
      <c r="L232" t="s">
        <v>1387</v>
      </c>
      <c r="M232" t="s">
        <v>499</v>
      </c>
      <c r="N232" t="s">
        <v>474</v>
      </c>
      <c r="O232" t="s">
        <v>475</v>
      </c>
      <c r="P232" t="s">
        <v>500</v>
      </c>
      <c r="Q232" t="s">
        <v>1388</v>
      </c>
      <c r="R232" t="s">
        <v>478</v>
      </c>
      <c r="S232" t="s">
        <v>478</v>
      </c>
      <c r="T232" t="s">
        <v>478</v>
      </c>
      <c r="U232" t="s">
        <v>1389</v>
      </c>
    </row>
    <row r="233" spans="1:21" x14ac:dyDescent="0.25">
      <c r="A233" s="25">
        <v>2021212370</v>
      </c>
      <c r="B233" s="23" t="e">
        <f>VLOOKUP(A233,'전체과기대명단(레벨)_추가'!D:M,10,0)</f>
        <v>#N/A</v>
      </c>
      <c r="C233" t="s">
        <v>279</v>
      </c>
      <c r="D233" t="str">
        <f t="shared" si="3"/>
        <v>임윤020204</v>
      </c>
      <c r="E233" t="s">
        <v>0</v>
      </c>
      <c r="F233" t="s">
        <v>1</v>
      </c>
      <c r="G233" t="s">
        <v>10</v>
      </c>
      <c r="H233" t="s">
        <v>15</v>
      </c>
      <c r="I233" t="s">
        <v>470</v>
      </c>
      <c r="K233" t="s">
        <v>1390</v>
      </c>
      <c r="L233" t="s">
        <v>1391</v>
      </c>
      <c r="M233" t="s">
        <v>473</v>
      </c>
      <c r="N233" t="s">
        <v>474</v>
      </c>
      <c r="O233" t="s">
        <v>475</v>
      </c>
      <c r="P233" t="s">
        <v>500</v>
      </c>
      <c r="Q233" t="s">
        <v>1392</v>
      </c>
      <c r="R233" t="s">
        <v>478</v>
      </c>
      <c r="S233" t="s">
        <v>478</v>
      </c>
      <c r="T233" t="s">
        <v>478</v>
      </c>
      <c r="U233" t="s">
        <v>1393</v>
      </c>
    </row>
    <row r="234" spans="1:21" x14ac:dyDescent="0.25">
      <c r="A234" s="25">
        <v>2021212371</v>
      </c>
      <c r="B234" s="23" t="e">
        <f>VLOOKUP(A234,'전체과기대명단(레벨)_추가'!D:M,10,0)</f>
        <v>#N/A</v>
      </c>
      <c r="C234" t="s">
        <v>280</v>
      </c>
      <c r="D234" t="str">
        <f t="shared" si="3"/>
        <v>최지훈020225</v>
      </c>
      <c r="E234" t="s">
        <v>0</v>
      </c>
      <c r="F234" t="s">
        <v>1</v>
      </c>
      <c r="G234" t="s">
        <v>10</v>
      </c>
      <c r="H234" t="s">
        <v>15</v>
      </c>
      <c r="I234" t="s">
        <v>470</v>
      </c>
      <c r="K234" t="s">
        <v>1394</v>
      </c>
      <c r="L234" t="s">
        <v>877</v>
      </c>
      <c r="M234" t="s">
        <v>473</v>
      </c>
      <c r="N234" t="s">
        <v>474</v>
      </c>
      <c r="O234" t="s">
        <v>475</v>
      </c>
      <c r="P234" t="s">
        <v>500</v>
      </c>
      <c r="Q234" t="s">
        <v>1395</v>
      </c>
      <c r="R234" t="s">
        <v>478</v>
      </c>
      <c r="S234" t="s">
        <v>478</v>
      </c>
      <c r="T234" t="s">
        <v>478</v>
      </c>
      <c r="U234" t="s">
        <v>1396</v>
      </c>
    </row>
    <row r="235" spans="1:21" x14ac:dyDescent="0.25">
      <c r="A235" s="25">
        <v>2021212372</v>
      </c>
      <c r="B235" s="23" t="e">
        <f>VLOOKUP(A235,'전체과기대명단(레벨)_추가'!D:M,10,0)</f>
        <v>#N/A</v>
      </c>
      <c r="C235" t="s">
        <v>104</v>
      </c>
      <c r="D235" t="str">
        <f t="shared" si="3"/>
        <v>유가현020608</v>
      </c>
      <c r="E235" t="s">
        <v>0</v>
      </c>
      <c r="F235" t="s">
        <v>1</v>
      </c>
      <c r="G235" t="s">
        <v>10</v>
      </c>
      <c r="H235" t="s">
        <v>15</v>
      </c>
      <c r="I235" t="s">
        <v>470</v>
      </c>
      <c r="K235" t="s">
        <v>1397</v>
      </c>
      <c r="L235" t="s">
        <v>932</v>
      </c>
      <c r="M235" t="s">
        <v>499</v>
      </c>
      <c r="N235" t="s">
        <v>474</v>
      </c>
      <c r="O235" t="s">
        <v>475</v>
      </c>
      <c r="P235" t="s">
        <v>500</v>
      </c>
      <c r="Q235" t="s">
        <v>1398</v>
      </c>
      <c r="R235" t="s">
        <v>478</v>
      </c>
      <c r="S235" t="s">
        <v>478</v>
      </c>
      <c r="T235" t="s">
        <v>478</v>
      </c>
      <c r="U235" t="s">
        <v>1399</v>
      </c>
    </row>
    <row r="236" spans="1:21" x14ac:dyDescent="0.25">
      <c r="A236" s="25">
        <v>2021212373</v>
      </c>
      <c r="B236" s="23" t="e">
        <f>VLOOKUP(A236,'전체과기대명단(레벨)_추가'!D:M,10,0)</f>
        <v>#N/A</v>
      </c>
      <c r="C236" t="s">
        <v>281</v>
      </c>
      <c r="D236" t="str">
        <f t="shared" si="3"/>
        <v>김지원020319</v>
      </c>
      <c r="E236" t="s">
        <v>0</v>
      </c>
      <c r="F236" t="s">
        <v>1</v>
      </c>
      <c r="G236" t="s">
        <v>10</v>
      </c>
      <c r="H236" t="s">
        <v>15</v>
      </c>
      <c r="I236" t="s">
        <v>470</v>
      </c>
      <c r="K236" t="s">
        <v>1400</v>
      </c>
      <c r="L236" t="s">
        <v>803</v>
      </c>
      <c r="M236" t="s">
        <v>499</v>
      </c>
      <c r="N236" t="s">
        <v>474</v>
      </c>
      <c r="O236" t="s">
        <v>475</v>
      </c>
      <c r="P236" t="s">
        <v>500</v>
      </c>
      <c r="Q236" t="s">
        <v>1401</v>
      </c>
      <c r="R236" t="s">
        <v>478</v>
      </c>
      <c r="S236" t="s">
        <v>478</v>
      </c>
      <c r="T236" t="s">
        <v>478</v>
      </c>
      <c r="U236" t="s">
        <v>1402</v>
      </c>
    </row>
    <row r="237" spans="1:21" x14ac:dyDescent="0.25">
      <c r="A237" s="25">
        <v>2021212374</v>
      </c>
      <c r="B237" s="23" t="e">
        <f>VLOOKUP(A237,'전체과기대명단(레벨)_추가'!D:M,10,0)</f>
        <v>#N/A</v>
      </c>
      <c r="C237" t="s">
        <v>282</v>
      </c>
      <c r="D237" t="str">
        <f t="shared" si="3"/>
        <v>박종현011106</v>
      </c>
      <c r="E237" t="s">
        <v>0</v>
      </c>
      <c r="F237" t="s">
        <v>1</v>
      </c>
      <c r="G237" t="s">
        <v>10</v>
      </c>
      <c r="H237" t="s">
        <v>15</v>
      </c>
      <c r="I237" t="s">
        <v>470</v>
      </c>
      <c r="K237" t="s">
        <v>1403</v>
      </c>
      <c r="L237" t="s">
        <v>1404</v>
      </c>
      <c r="M237" t="s">
        <v>473</v>
      </c>
      <c r="N237" t="s">
        <v>474</v>
      </c>
      <c r="O237" t="s">
        <v>475</v>
      </c>
      <c r="P237" t="s">
        <v>500</v>
      </c>
      <c r="Q237" t="s">
        <v>1405</v>
      </c>
      <c r="R237" t="s">
        <v>478</v>
      </c>
      <c r="S237" t="s">
        <v>478</v>
      </c>
      <c r="T237" t="s">
        <v>478</v>
      </c>
      <c r="U237" t="s">
        <v>1406</v>
      </c>
    </row>
    <row r="238" spans="1:21" x14ac:dyDescent="0.25">
      <c r="A238" s="25">
        <v>2021212375</v>
      </c>
      <c r="B238" s="23" t="e">
        <f>VLOOKUP(A238,'전체과기대명단(레벨)_추가'!D:M,10,0)</f>
        <v>#N/A</v>
      </c>
      <c r="C238" t="s">
        <v>16</v>
      </c>
      <c r="D238" t="str">
        <f t="shared" si="3"/>
        <v>이수진021008</v>
      </c>
      <c r="E238" t="s">
        <v>0</v>
      </c>
      <c r="F238" t="s">
        <v>1</v>
      </c>
      <c r="G238" t="s">
        <v>10</v>
      </c>
      <c r="H238" t="s">
        <v>15</v>
      </c>
      <c r="I238" t="s">
        <v>470</v>
      </c>
      <c r="K238" t="s">
        <v>1407</v>
      </c>
      <c r="L238" t="s">
        <v>1408</v>
      </c>
      <c r="M238" t="s">
        <v>499</v>
      </c>
      <c r="N238" t="s">
        <v>474</v>
      </c>
      <c r="O238" t="s">
        <v>475</v>
      </c>
      <c r="P238" t="s">
        <v>500</v>
      </c>
      <c r="Q238" t="s">
        <v>1409</v>
      </c>
      <c r="R238" t="s">
        <v>478</v>
      </c>
      <c r="S238" t="s">
        <v>478</v>
      </c>
      <c r="T238" t="s">
        <v>478</v>
      </c>
      <c r="U238" t="s">
        <v>1410</v>
      </c>
    </row>
    <row r="239" spans="1:21" x14ac:dyDescent="0.25">
      <c r="A239" s="25">
        <v>2021212376</v>
      </c>
      <c r="B239" s="23" t="e">
        <f>VLOOKUP(A239,'전체과기대명단(레벨)_추가'!D:M,10,0)</f>
        <v>#N/A</v>
      </c>
      <c r="C239" t="s">
        <v>48</v>
      </c>
      <c r="D239" t="str">
        <f t="shared" si="3"/>
        <v>최동현020404</v>
      </c>
      <c r="E239" t="s">
        <v>0</v>
      </c>
      <c r="F239" t="s">
        <v>1</v>
      </c>
      <c r="G239" t="s">
        <v>10</v>
      </c>
      <c r="H239" t="s">
        <v>15</v>
      </c>
      <c r="I239" t="s">
        <v>470</v>
      </c>
      <c r="K239" t="s">
        <v>1411</v>
      </c>
      <c r="L239" t="s">
        <v>1412</v>
      </c>
      <c r="M239" t="s">
        <v>473</v>
      </c>
      <c r="N239" t="s">
        <v>474</v>
      </c>
      <c r="O239" t="s">
        <v>475</v>
      </c>
      <c r="P239" t="s">
        <v>500</v>
      </c>
      <c r="Q239" t="s">
        <v>1413</v>
      </c>
      <c r="R239" t="s">
        <v>478</v>
      </c>
      <c r="S239" t="s">
        <v>478</v>
      </c>
      <c r="T239" t="s">
        <v>478</v>
      </c>
      <c r="U239" t="s">
        <v>1414</v>
      </c>
    </row>
    <row r="240" spans="1:21" x14ac:dyDescent="0.25">
      <c r="A240" s="25">
        <v>2021212377</v>
      </c>
      <c r="B240" s="23" t="e">
        <f>VLOOKUP(A240,'전체과기대명단(레벨)_추가'!D:M,10,0)</f>
        <v>#N/A</v>
      </c>
      <c r="C240" t="s">
        <v>50</v>
      </c>
      <c r="D240" t="str">
        <f t="shared" si="3"/>
        <v>최준용020908</v>
      </c>
      <c r="E240" t="s">
        <v>0</v>
      </c>
      <c r="F240" t="s">
        <v>1</v>
      </c>
      <c r="G240" t="s">
        <v>10</v>
      </c>
      <c r="H240" t="s">
        <v>15</v>
      </c>
      <c r="I240" t="s">
        <v>470</v>
      </c>
      <c r="K240" t="s">
        <v>1415</v>
      </c>
      <c r="L240" t="s">
        <v>1416</v>
      </c>
      <c r="M240" t="s">
        <v>473</v>
      </c>
      <c r="N240" t="s">
        <v>474</v>
      </c>
      <c r="O240" t="s">
        <v>475</v>
      </c>
      <c r="P240" t="s">
        <v>500</v>
      </c>
      <c r="Q240" t="s">
        <v>1417</v>
      </c>
      <c r="R240" t="s">
        <v>478</v>
      </c>
      <c r="S240" t="s">
        <v>478</v>
      </c>
      <c r="T240" t="s">
        <v>478</v>
      </c>
      <c r="U240" t="s">
        <v>1418</v>
      </c>
    </row>
    <row r="241" spans="1:21" x14ac:dyDescent="0.25">
      <c r="A241" s="25">
        <v>2021212378</v>
      </c>
      <c r="B241" s="23" t="e">
        <f>VLOOKUP(A241,'전체과기대명단(레벨)_추가'!D:M,10,0)</f>
        <v>#N/A</v>
      </c>
      <c r="C241" t="s">
        <v>283</v>
      </c>
      <c r="D241" t="str">
        <f t="shared" si="3"/>
        <v>조현성021007</v>
      </c>
      <c r="E241" t="s">
        <v>0</v>
      </c>
      <c r="F241" t="s">
        <v>1</v>
      </c>
      <c r="G241" t="s">
        <v>10</v>
      </c>
      <c r="H241" t="s">
        <v>15</v>
      </c>
      <c r="I241" t="s">
        <v>470</v>
      </c>
      <c r="K241" t="s">
        <v>1419</v>
      </c>
      <c r="L241" t="s">
        <v>1420</v>
      </c>
      <c r="M241" t="s">
        <v>473</v>
      </c>
      <c r="N241" t="s">
        <v>474</v>
      </c>
      <c r="O241" t="s">
        <v>475</v>
      </c>
      <c r="P241" t="s">
        <v>500</v>
      </c>
      <c r="Q241" t="s">
        <v>1421</v>
      </c>
      <c r="R241" t="s">
        <v>478</v>
      </c>
      <c r="S241" t="s">
        <v>478</v>
      </c>
      <c r="T241" t="s">
        <v>478</v>
      </c>
      <c r="U241" t="s">
        <v>1422</v>
      </c>
    </row>
    <row r="242" spans="1:21" x14ac:dyDescent="0.25">
      <c r="A242" s="25">
        <v>2021212379</v>
      </c>
      <c r="B242" s="23" t="e">
        <f>VLOOKUP(A242,'전체과기대명단(레벨)_추가'!D:M,10,0)</f>
        <v>#N/A</v>
      </c>
      <c r="C242" t="s">
        <v>284</v>
      </c>
      <c r="D242" t="str">
        <f t="shared" si="3"/>
        <v>신민우010709</v>
      </c>
      <c r="E242" t="s">
        <v>0</v>
      </c>
      <c r="F242" t="s">
        <v>1</v>
      </c>
      <c r="G242" t="s">
        <v>10</v>
      </c>
      <c r="H242" t="s">
        <v>15</v>
      </c>
      <c r="I242" t="s">
        <v>470</v>
      </c>
      <c r="K242" t="s">
        <v>1423</v>
      </c>
      <c r="L242" t="s">
        <v>1424</v>
      </c>
      <c r="M242" t="s">
        <v>473</v>
      </c>
      <c r="N242" t="s">
        <v>474</v>
      </c>
      <c r="O242" t="s">
        <v>475</v>
      </c>
      <c r="P242" t="s">
        <v>500</v>
      </c>
      <c r="Q242" t="s">
        <v>1425</v>
      </c>
      <c r="R242" t="s">
        <v>478</v>
      </c>
      <c r="S242" t="s">
        <v>478</v>
      </c>
      <c r="T242" t="s">
        <v>478</v>
      </c>
      <c r="U242" t="s">
        <v>1426</v>
      </c>
    </row>
    <row r="243" spans="1:21" x14ac:dyDescent="0.25">
      <c r="A243" s="25">
        <v>2021212380</v>
      </c>
      <c r="B243" s="23" t="e">
        <f>VLOOKUP(A243,'전체과기대명단(레벨)_추가'!D:M,10,0)</f>
        <v>#N/A</v>
      </c>
      <c r="C243" t="s">
        <v>285</v>
      </c>
      <c r="D243" t="str">
        <f t="shared" si="3"/>
        <v>이인기021216</v>
      </c>
      <c r="E243" t="s">
        <v>0</v>
      </c>
      <c r="F243" t="s">
        <v>1</v>
      </c>
      <c r="G243" t="s">
        <v>10</v>
      </c>
      <c r="H243" t="s">
        <v>15</v>
      </c>
      <c r="I243" t="s">
        <v>470</v>
      </c>
      <c r="K243" t="s">
        <v>1427</v>
      </c>
      <c r="L243" t="s">
        <v>540</v>
      </c>
      <c r="M243" t="s">
        <v>473</v>
      </c>
      <c r="N243" t="s">
        <v>474</v>
      </c>
      <c r="O243" t="s">
        <v>475</v>
      </c>
      <c r="P243" t="s">
        <v>500</v>
      </c>
      <c r="Q243" t="s">
        <v>1428</v>
      </c>
      <c r="R243" t="s">
        <v>478</v>
      </c>
      <c r="S243" t="s">
        <v>478</v>
      </c>
      <c r="T243" t="s">
        <v>478</v>
      </c>
      <c r="U243" t="s">
        <v>1429</v>
      </c>
    </row>
    <row r="244" spans="1:21" x14ac:dyDescent="0.25">
      <c r="A244" s="25">
        <v>2021212381</v>
      </c>
      <c r="B244" s="23" t="e">
        <f>VLOOKUP(A244,'전체과기대명단(레벨)_추가'!D:M,10,0)</f>
        <v>#N/A</v>
      </c>
      <c r="C244" t="s">
        <v>286</v>
      </c>
      <c r="D244" t="str">
        <f t="shared" si="3"/>
        <v>심지훈020504</v>
      </c>
      <c r="E244" t="s">
        <v>0</v>
      </c>
      <c r="F244" t="s">
        <v>1</v>
      </c>
      <c r="G244" t="s">
        <v>10</v>
      </c>
      <c r="H244" t="s">
        <v>15</v>
      </c>
      <c r="I244" t="s">
        <v>470</v>
      </c>
      <c r="K244" t="s">
        <v>1430</v>
      </c>
      <c r="L244" t="s">
        <v>920</v>
      </c>
      <c r="M244" t="s">
        <v>473</v>
      </c>
      <c r="N244" t="s">
        <v>474</v>
      </c>
      <c r="O244" t="s">
        <v>475</v>
      </c>
      <c r="P244" t="s">
        <v>500</v>
      </c>
      <c r="Q244" t="s">
        <v>1431</v>
      </c>
      <c r="R244" t="s">
        <v>478</v>
      </c>
      <c r="S244" t="s">
        <v>478</v>
      </c>
      <c r="T244" t="s">
        <v>478</v>
      </c>
      <c r="U244" t="s">
        <v>1432</v>
      </c>
    </row>
    <row r="245" spans="1:21" x14ac:dyDescent="0.25">
      <c r="A245" s="25">
        <v>2021212382</v>
      </c>
      <c r="B245" s="23" t="e">
        <f>VLOOKUP(A245,'전체과기대명단(레벨)_추가'!D:M,10,0)</f>
        <v>#N/A</v>
      </c>
      <c r="C245" t="s">
        <v>63</v>
      </c>
      <c r="D245" t="str">
        <f t="shared" si="3"/>
        <v>김동규000525</v>
      </c>
      <c r="E245" t="s">
        <v>0</v>
      </c>
      <c r="F245" t="s">
        <v>1</v>
      </c>
      <c r="G245" t="s">
        <v>10</v>
      </c>
      <c r="H245" t="s">
        <v>15</v>
      </c>
      <c r="I245" t="s">
        <v>470</v>
      </c>
      <c r="K245" t="s">
        <v>1433</v>
      </c>
      <c r="L245" t="s">
        <v>1434</v>
      </c>
      <c r="M245" t="s">
        <v>473</v>
      </c>
      <c r="N245" t="s">
        <v>474</v>
      </c>
      <c r="O245" t="s">
        <v>475</v>
      </c>
      <c r="P245" t="s">
        <v>500</v>
      </c>
      <c r="Q245" t="s">
        <v>1435</v>
      </c>
      <c r="R245" t="s">
        <v>478</v>
      </c>
      <c r="S245" t="s">
        <v>478</v>
      </c>
      <c r="T245" t="s">
        <v>478</v>
      </c>
      <c r="U245" t="s">
        <v>1436</v>
      </c>
    </row>
    <row r="246" spans="1:21" x14ac:dyDescent="0.25">
      <c r="A246" s="25">
        <v>2021212383</v>
      </c>
      <c r="B246" s="23" t="e">
        <f>VLOOKUP(A246,'전체과기대명단(레벨)_추가'!D:M,10,0)</f>
        <v>#N/A</v>
      </c>
      <c r="C246" t="s">
        <v>287</v>
      </c>
      <c r="D246" t="str">
        <f t="shared" si="3"/>
        <v>김보규020513</v>
      </c>
      <c r="E246" t="s">
        <v>0</v>
      </c>
      <c r="F246" t="s">
        <v>1</v>
      </c>
      <c r="G246" t="s">
        <v>10</v>
      </c>
      <c r="H246" t="s">
        <v>15</v>
      </c>
      <c r="I246" t="s">
        <v>470</v>
      </c>
      <c r="K246" t="s">
        <v>1437</v>
      </c>
      <c r="L246" t="s">
        <v>807</v>
      </c>
      <c r="M246" t="s">
        <v>473</v>
      </c>
      <c r="N246" t="s">
        <v>474</v>
      </c>
      <c r="O246" t="s">
        <v>475</v>
      </c>
      <c r="P246" t="s">
        <v>500</v>
      </c>
      <c r="Q246" t="s">
        <v>1438</v>
      </c>
      <c r="R246" t="s">
        <v>478</v>
      </c>
      <c r="S246" t="s">
        <v>478</v>
      </c>
      <c r="T246" t="s">
        <v>478</v>
      </c>
      <c r="U246" t="s">
        <v>1439</v>
      </c>
    </row>
    <row r="247" spans="1:21" x14ac:dyDescent="0.25">
      <c r="A247" s="25">
        <v>2021212384</v>
      </c>
      <c r="B247" s="23" t="e">
        <f>VLOOKUP(A247,'전체과기대명단(레벨)_추가'!D:M,10,0)</f>
        <v>#N/A</v>
      </c>
      <c r="C247" t="s">
        <v>288</v>
      </c>
      <c r="D247" t="str">
        <f t="shared" si="3"/>
        <v>이유경020806</v>
      </c>
      <c r="E247" t="s">
        <v>0</v>
      </c>
      <c r="F247" t="s">
        <v>1</v>
      </c>
      <c r="G247" t="s">
        <v>10</v>
      </c>
      <c r="H247" t="s">
        <v>15</v>
      </c>
      <c r="I247" t="s">
        <v>470</v>
      </c>
      <c r="K247" t="s">
        <v>1440</v>
      </c>
      <c r="L247" t="s">
        <v>1441</v>
      </c>
      <c r="M247" t="s">
        <v>499</v>
      </c>
      <c r="N247" t="s">
        <v>474</v>
      </c>
      <c r="O247" t="s">
        <v>475</v>
      </c>
      <c r="P247" t="s">
        <v>500</v>
      </c>
      <c r="Q247" t="s">
        <v>1442</v>
      </c>
      <c r="R247" t="s">
        <v>478</v>
      </c>
      <c r="S247" t="s">
        <v>478</v>
      </c>
      <c r="T247" t="s">
        <v>478</v>
      </c>
      <c r="U247" t="s">
        <v>1443</v>
      </c>
    </row>
    <row r="248" spans="1:21" x14ac:dyDescent="0.25">
      <c r="A248" s="25">
        <v>2021212385</v>
      </c>
      <c r="B248" s="23" t="e">
        <f>VLOOKUP(A248,'전체과기대명단(레벨)_추가'!D:M,10,0)</f>
        <v>#N/A</v>
      </c>
      <c r="C248" t="s">
        <v>289</v>
      </c>
      <c r="D248" t="str">
        <f t="shared" si="3"/>
        <v>김성준020802</v>
      </c>
      <c r="E248" t="s">
        <v>0</v>
      </c>
      <c r="F248" t="s">
        <v>1</v>
      </c>
      <c r="G248" t="s">
        <v>10</v>
      </c>
      <c r="H248" t="s">
        <v>15</v>
      </c>
      <c r="I248" t="s">
        <v>470</v>
      </c>
      <c r="K248" t="s">
        <v>1444</v>
      </c>
      <c r="L248" t="s">
        <v>685</v>
      </c>
      <c r="M248" t="s">
        <v>473</v>
      </c>
      <c r="N248" t="s">
        <v>474</v>
      </c>
      <c r="O248" t="s">
        <v>475</v>
      </c>
      <c r="P248" t="s">
        <v>500</v>
      </c>
      <c r="Q248" t="s">
        <v>1445</v>
      </c>
      <c r="R248" t="s">
        <v>478</v>
      </c>
      <c r="S248" t="s">
        <v>478</v>
      </c>
      <c r="T248" t="s">
        <v>478</v>
      </c>
      <c r="U248" t="s">
        <v>1446</v>
      </c>
    </row>
    <row r="249" spans="1:21" x14ac:dyDescent="0.25">
      <c r="A249" s="25">
        <v>2021212386</v>
      </c>
      <c r="B249" s="23" t="e">
        <f>VLOOKUP(A249,'전체과기대명단(레벨)_추가'!D:M,10,0)</f>
        <v>#N/A</v>
      </c>
      <c r="C249" t="s">
        <v>290</v>
      </c>
      <c r="D249" t="str">
        <f t="shared" si="3"/>
        <v>강우진020322</v>
      </c>
      <c r="E249" t="s">
        <v>0</v>
      </c>
      <c r="F249" t="s">
        <v>1</v>
      </c>
      <c r="G249" t="s">
        <v>10</v>
      </c>
      <c r="H249" t="s">
        <v>15</v>
      </c>
      <c r="I249" t="s">
        <v>470</v>
      </c>
      <c r="J249" t="s">
        <v>523</v>
      </c>
      <c r="K249" t="s">
        <v>1447</v>
      </c>
      <c r="L249" t="s">
        <v>1448</v>
      </c>
      <c r="M249" t="s">
        <v>473</v>
      </c>
      <c r="N249" t="s">
        <v>474</v>
      </c>
      <c r="O249" t="s">
        <v>475</v>
      </c>
      <c r="P249" t="s">
        <v>500</v>
      </c>
      <c r="Q249" t="s">
        <v>1449</v>
      </c>
      <c r="R249" t="s">
        <v>478</v>
      </c>
      <c r="S249" t="s">
        <v>478</v>
      </c>
      <c r="T249" t="s">
        <v>478</v>
      </c>
      <c r="U249" t="s">
        <v>1450</v>
      </c>
    </row>
    <row r="250" spans="1:21" x14ac:dyDescent="0.25">
      <c r="A250" s="25">
        <v>2021212387</v>
      </c>
      <c r="B250" s="23" t="e">
        <f>VLOOKUP(A250,'전체과기대명단(레벨)_추가'!D:M,10,0)</f>
        <v>#N/A</v>
      </c>
      <c r="C250" t="s">
        <v>291</v>
      </c>
      <c r="D250" t="str">
        <f t="shared" si="3"/>
        <v>홍성민021217</v>
      </c>
      <c r="E250" t="s">
        <v>0</v>
      </c>
      <c r="F250" t="s">
        <v>1</v>
      </c>
      <c r="G250" t="s">
        <v>10</v>
      </c>
      <c r="H250" t="s">
        <v>15</v>
      </c>
      <c r="I250" t="s">
        <v>470</v>
      </c>
      <c r="K250" t="s">
        <v>1451</v>
      </c>
      <c r="L250" t="s">
        <v>946</v>
      </c>
      <c r="M250" t="s">
        <v>473</v>
      </c>
      <c r="N250" t="s">
        <v>474</v>
      </c>
      <c r="O250" t="s">
        <v>475</v>
      </c>
      <c r="P250" t="s">
        <v>500</v>
      </c>
      <c r="Q250" t="s">
        <v>1452</v>
      </c>
      <c r="R250" t="s">
        <v>478</v>
      </c>
      <c r="S250" t="s">
        <v>478</v>
      </c>
      <c r="T250" t="s">
        <v>478</v>
      </c>
      <c r="U250" t="s">
        <v>1453</v>
      </c>
    </row>
    <row r="251" spans="1:21" x14ac:dyDescent="0.25">
      <c r="A251" s="25">
        <v>2021212388</v>
      </c>
      <c r="B251" s="23" t="e">
        <f>VLOOKUP(A251,'전체과기대명단(레벨)_추가'!D:M,10,0)</f>
        <v>#N/A</v>
      </c>
      <c r="C251" t="s">
        <v>17</v>
      </c>
      <c r="D251" t="str">
        <f t="shared" si="3"/>
        <v>이동규021220</v>
      </c>
      <c r="E251" t="s">
        <v>0</v>
      </c>
      <c r="F251" t="s">
        <v>1</v>
      </c>
      <c r="G251" t="s">
        <v>10</v>
      </c>
      <c r="H251" t="s">
        <v>15</v>
      </c>
      <c r="I251" t="s">
        <v>470</v>
      </c>
      <c r="K251" t="s">
        <v>1454</v>
      </c>
      <c r="L251" t="s">
        <v>1455</v>
      </c>
      <c r="M251" t="s">
        <v>473</v>
      </c>
      <c r="N251" t="s">
        <v>474</v>
      </c>
      <c r="O251" t="s">
        <v>475</v>
      </c>
      <c r="P251" t="s">
        <v>500</v>
      </c>
      <c r="Q251" t="s">
        <v>1456</v>
      </c>
      <c r="R251" t="s">
        <v>478</v>
      </c>
      <c r="S251" t="s">
        <v>478</v>
      </c>
      <c r="T251" t="s">
        <v>478</v>
      </c>
      <c r="U251" t="s">
        <v>1457</v>
      </c>
    </row>
    <row r="252" spans="1:21" x14ac:dyDescent="0.25">
      <c r="A252" s="25">
        <v>2021212389</v>
      </c>
      <c r="B252" s="23" t="e">
        <f>VLOOKUP(A252,'전체과기대명단(레벨)_추가'!D:M,10,0)</f>
        <v>#N/A</v>
      </c>
      <c r="C252" t="s">
        <v>75</v>
      </c>
      <c r="D252" t="str">
        <f t="shared" si="3"/>
        <v>박지훈020705</v>
      </c>
      <c r="E252" t="s">
        <v>0</v>
      </c>
      <c r="F252" t="s">
        <v>1</v>
      </c>
      <c r="G252" t="s">
        <v>10</v>
      </c>
      <c r="H252" t="s">
        <v>15</v>
      </c>
      <c r="I252" t="s">
        <v>470</v>
      </c>
      <c r="K252" t="s">
        <v>1458</v>
      </c>
      <c r="L252" t="s">
        <v>1459</v>
      </c>
      <c r="M252" t="s">
        <v>473</v>
      </c>
      <c r="N252" t="s">
        <v>474</v>
      </c>
      <c r="O252" t="s">
        <v>475</v>
      </c>
      <c r="P252" t="s">
        <v>500</v>
      </c>
      <c r="Q252" t="s">
        <v>1460</v>
      </c>
      <c r="R252" t="s">
        <v>478</v>
      </c>
      <c r="S252" t="s">
        <v>478</v>
      </c>
      <c r="T252" t="s">
        <v>478</v>
      </c>
      <c r="U252" t="s">
        <v>1461</v>
      </c>
    </row>
    <row r="253" spans="1:21" x14ac:dyDescent="0.25">
      <c r="A253" s="25">
        <v>2021212391</v>
      </c>
      <c r="B253" s="23" t="e">
        <f>VLOOKUP(A253,'전체과기대명단(레벨)_추가'!D:M,10,0)</f>
        <v>#N/A</v>
      </c>
      <c r="C253" t="s">
        <v>292</v>
      </c>
      <c r="D253" t="str">
        <f t="shared" si="3"/>
        <v>김동혁020301</v>
      </c>
      <c r="E253" t="s">
        <v>0</v>
      </c>
      <c r="F253" t="s">
        <v>1</v>
      </c>
      <c r="G253" t="s">
        <v>10</v>
      </c>
      <c r="H253" t="s">
        <v>15</v>
      </c>
      <c r="I253" t="s">
        <v>470</v>
      </c>
      <c r="K253" t="s">
        <v>1462</v>
      </c>
      <c r="L253" t="s">
        <v>1463</v>
      </c>
      <c r="M253" t="s">
        <v>473</v>
      </c>
      <c r="N253" t="s">
        <v>474</v>
      </c>
      <c r="O253" t="s">
        <v>475</v>
      </c>
      <c r="P253" t="s">
        <v>500</v>
      </c>
      <c r="Q253" t="s">
        <v>1464</v>
      </c>
      <c r="R253" t="s">
        <v>478</v>
      </c>
      <c r="S253" t="s">
        <v>478</v>
      </c>
      <c r="T253" t="s">
        <v>478</v>
      </c>
      <c r="U253" t="s">
        <v>1465</v>
      </c>
    </row>
    <row r="254" spans="1:21" x14ac:dyDescent="0.25">
      <c r="A254" s="25">
        <v>2021212392</v>
      </c>
      <c r="B254" s="23" t="e">
        <f>VLOOKUP(A254,'전체과기대명단(레벨)_추가'!D:M,10,0)</f>
        <v>#N/A</v>
      </c>
      <c r="C254" t="s">
        <v>293</v>
      </c>
      <c r="D254" t="str">
        <f t="shared" si="3"/>
        <v>유환용021030</v>
      </c>
      <c r="E254" t="s">
        <v>0</v>
      </c>
      <c r="F254" t="s">
        <v>1</v>
      </c>
      <c r="G254" t="s">
        <v>10</v>
      </c>
      <c r="H254" t="s">
        <v>15</v>
      </c>
      <c r="I254" t="s">
        <v>470</v>
      </c>
      <c r="K254" t="s">
        <v>1466</v>
      </c>
      <c r="L254" t="s">
        <v>1039</v>
      </c>
      <c r="M254" t="s">
        <v>473</v>
      </c>
      <c r="N254" t="s">
        <v>474</v>
      </c>
      <c r="O254" t="s">
        <v>475</v>
      </c>
      <c r="P254" t="s">
        <v>500</v>
      </c>
      <c r="Q254" t="s">
        <v>1467</v>
      </c>
      <c r="R254" t="s">
        <v>478</v>
      </c>
      <c r="S254" t="s">
        <v>478</v>
      </c>
      <c r="T254" t="s">
        <v>478</v>
      </c>
      <c r="U254" t="s">
        <v>1468</v>
      </c>
    </row>
    <row r="255" spans="1:21" x14ac:dyDescent="0.25">
      <c r="A255" s="25">
        <v>2021212393</v>
      </c>
      <c r="B255" s="23" t="e">
        <f>VLOOKUP(A255,'전체과기대명단(레벨)_추가'!D:M,10,0)</f>
        <v>#N/A</v>
      </c>
      <c r="C255" t="s">
        <v>294</v>
      </c>
      <c r="D255" t="str">
        <f t="shared" si="3"/>
        <v>최정규020723</v>
      </c>
      <c r="E255" t="s">
        <v>0</v>
      </c>
      <c r="F255" t="s">
        <v>1</v>
      </c>
      <c r="G255" t="s">
        <v>10</v>
      </c>
      <c r="H255" t="s">
        <v>15</v>
      </c>
      <c r="I255" t="s">
        <v>470</v>
      </c>
      <c r="K255" t="s">
        <v>1469</v>
      </c>
      <c r="L255" t="s">
        <v>1470</v>
      </c>
      <c r="M255" t="s">
        <v>473</v>
      </c>
      <c r="N255" t="s">
        <v>474</v>
      </c>
      <c r="O255" t="s">
        <v>475</v>
      </c>
      <c r="P255" t="s">
        <v>500</v>
      </c>
      <c r="Q255" t="s">
        <v>1471</v>
      </c>
      <c r="R255" t="s">
        <v>478</v>
      </c>
      <c r="S255" t="s">
        <v>478</v>
      </c>
      <c r="T255" t="s">
        <v>478</v>
      </c>
      <c r="U255" t="s">
        <v>1472</v>
      </c>
    </row>
    <row r="256" spans="1:21" x14ac:dyDescent="0.25">
      <c r="A256" s="25">
        <v>2021212394</v>
      </c>
      <c r="B256" s="23" t="e">
        <f>VLOOKUP(A256,'전체과기대명단(레벨)_추가'!D:M,10,0)</f>
        <v>#N/A</v>
      </c>
      <c r="C256" t="s">
        <v>295</v>
      </c>
      <c r="D256" t="str">
        <f t="shared" si="3"/>
        <v>정대진020211</v>
      </c>
      <c r="E256" t="s">
        <v>0</v>
      </c>
      <c r="F256" t="s">
        <v>1</v>
      </c>
      <c r="G256" t="s">
        <v>10</v>
      </c>
      <c r="H256" t="s">
        <v>15</v>
      </c>
      <c r="I256" t="s">
        <v>470</v>
      </c>
      <c r="K256" t="s">
        <v>1473</v>
      </c>
      <c r="L256" t="s">
        <v>1474</v>
      </c>
      <c r="M256" t="s">
        <v>473</v>
      </c>
      <c r="N256" t="s">
        <v>474</v>
      </c>
      <c r="O256" t="s">
        <v>475</v>
      </c>
      <c r="P256" t="s">
        <v>500</v>
      </c>
      <c r="Q256" t="s">
        <v>1475</v>
      </c>
      <c r="R256" t="s">
        <v>478</v>
      </c>
      <c r="S256" t="s">
        <v>478</v>
      </c>
      <c r="T256" t="s">
        <v>478</v>
      </c>
      <c r="U256" t="s">
        <v>1476</v>
      </c>
    </row>
    <row r="257" spans="1:21" x14ac:dyDescent="0.25">
      <c r="A257" s="25">
        <v>2021212395</v>
      </c>
      <c r="B257" s="23" t="e">
        <f>VLOOKUP(A257,'전체과기대명단(레벨)_추가'!D:M,10,0)</f>
        <v>#N/A</v>
      </c>
      <c r="C257" t="s">
        <v>296</v>
      </c>
      <c r="D257" t="str">
        <f t="shared" si="3"/>
        <v>이은재020809</v>
      </c>
      <c r="E257" t="s">
        <v>0</v>
      </c>
      <c r="F257" t="s">
        <v>1</v>
      </c>
      <c r="G257" t="s">
        <v>10</v>
      </c>
      <c r="H257" t="s">
        <v>15</v>
      </c>
      <c r="I257" t="s">
        <v>470</v>
      </c>
      <c r="K257" t="s">
        <v>1477</v>
      </c>
      <c r="L257" t="s">
        <v>1478</v>
      </c>
      <c r="M257" t="s">
        <v>473</v>
      </c>
      <c r="N257" t="s">
        <v>474</v>
      </c>
      <c r="O257" t="s">
        <v>475</v>
      </c>
      <c r="P257" t="s">
        <v>500</v>
      </c>
      <c r="Q257" t="s">
        <v>1479</v>
      </c>
      <c r="R257" t="s">
        <v>478</v>
      </c>
      <c r="S257" t="s">
        <v>478</v>
      </c>
      <c r="T257" t="s">
        <v>478</v>
      </c>
      <c r="U257" t="s">
        <v>1480</v>
      </c>
    </row>
    <row r="258" spans="1:21" x14ac:dyDescent="0.25">
      <c r="A258" s="25">
        <v>2021212396</v>
      </c>
      <c r="B258" s="23" t="e">
        <f>VLOOKUP(A258,'전체과기대명단(레벨)_추가'!D:M,10,0)</f>
        <v>#N/A</v>
      </c>
      <c r="C258" t="s">
        <v>297</v>
      </c>
      <c r="D258" t="str">
        <f t="shared" si="3"/>
        <v>김경민020406</v>
      </c>
      <c r="E258" t="s">
        <v>0</v>
      </c>
      <c r="F258" t="s">
        <v>1</v>
      </c>
      <c r="G258" t="s">
        <v>10</v>
      </c>
      <c r="H258" t="s">
        <v>15</v>
      </c>
      <c r="I258" t="s">
        <v>470</v>
      </c>
      <c r="K258" t="s">
        <v>1481</v>
      </c>
      <c r="L258" t="s">
        <v>1482</v>
      </c>
      <c r="M258" t="s">
        <v>473</v>
      </c>
      <c r="N258" t="s">
        <v>474</v>
      </c>
      <c r="O258" t="s">
        <v>475</v>
      </c>
      <c r="P258" t="s">
        <v>500</v>
      </c>
      <c r="Q258" t="s">
        <v>1483</v>
      </c>
      <c r="R258" t="s">
        <v>478</v>
      </c>
      <c r="S258" t="s">
        <v>478</v>
      </c>
      <c r="T258" t="s">
        <v>478</v>
      </c>
      <c r="U258" t="s">
        <v>1484</v>
      </c>
    </row>
    <row r="259" spans="1:21" x14ac:dyDescent="0.25">
      <c r="A259" s="25">
        <v>2021212397</v>
      </c>
      <c r="B259" s="23" t="e">
        <f>VLOOKUP(A259,'전체과기대명단(레벨)_추가'!D:M,10,0)</f>
        <v>#N/A</v>
      </c>
      <c r="C259" t="s">
        <v>298</v>
      </c>
      <c r="D259" t="str">
        <f t="shared" si="3"/>
        <v>조정환020311</v>
      </c>
      <c r="E259" t="s">
        <v>0</v>
      </c>
      <c r="F259" t="s">
        <v>1</v>
      </c>
      <c r="G259" t="s">
        <v>10</v>
      </c>
      <c r="H259" t="s">
        <v>15</v>
      </c>
      <c r="I259" t="s">
        <v>470</v>
      </c>
      <c r="K259" t="s">
        <v>1485</v>
      </c>
      <c r="L259" t="s">
        <v>1486</v>
      </c>
      <c r="M259" t="s">
        <v>473</v>
      </c>
      <c r="N259" t="s">
        <v>474</v>
      </c>
      <c r="O259" t="s">
        <v>475</v>
      </c>
      <c r="P259" t="s">
        <v>500</v>
      </c>
      <c r="Q259" t="s">
        <v>1487</v>
      </c>
      <c r="R259" t="s">
        <v>478</v>
      </c>
      <c r="S259" t="s">
        <v>478</v>
      </c>
      <c r="T259" t="s">
        <v>478</v>
      </c>
      <c r="U259" t="s">
        <v>1488</v>
      </c>
    </row>
    <row r="260" spans="1:21" x14ac:dyDescent="0.25">
      <c r="A260" s="25">
        <v>2021212398</v>
      </c>
      <c r="B260" s="23" t="e">
        <f>VLOOKUP(A260,'전체과기대명단(레벨)_추가'!D:M,10,0)</f>
        <v>#N/A</v>
      </c>
      <c r="C260" t="s">
        <v>299</v>
      </c>
      <c r="D260" t="str">
        <f t="shared" ref="D260:D323" si="4">C260&amp;L260</f>
        <v>김인혁010603</v>
      </c>
      <c r="E260" t="s">
        <v>0</v>
      </c>
      <c r="F260" t="s">
        <v>1</v>
      </c>
      <c r="G260" t="s">
        <v>10</v>
      </c>
      <c r="H260" t="s">
        <v>15</v>
      </c>
      <c r="I260" t="s">
        <v>470</v>
      </c>
      <c r="K260" t="s">
        <v>1489</v>
      </c>
      <c r="L260" t="s">
        <v>1490</v>
      </c>
      <c r="M260" t="s">
        <v>473</v>
      </c>
      <c r="N260" t="s">
        <v>474</v>
      </c>
      <c r="O260" t="s">
        <v>475</v>
      </c>
      <c r="P260" t="s">
        <v>500</v>
      </c>
      <c r="Q260" t="s">
        <v>1491</v>
      </c>
      <c r="R260" t="s">
        <v>478</v>
      </c>
      <c r="S260" t="s">
        <v>478</v>
      </c>
      <c r="T260" t="s">
        <v>478</v>
      </c>
      <c r="U260" t="s">
        <v>1492</v>
      </c>
    </row>
    <row r="261" spans="1:21" x14ac:dyDescent="0.25">
      <c r="A261" s="25">
        <v>2021212399</v>
      </c>
      <c r="B261" s="23" t="e">
        <f>VLOOKUP(A261,'전체과기대명단(레벨)_추가'!D:M,10,0)</f>
        <v>#N/A</v>
      </c>
      <c r="C261" t="s">
        <v>300</v>
      </c>
      <c r="D261" t="str">
        <f t="shared" si="4"/>
        <v>윤태경020516</v>
      </c>
      <c r="E261" t="s">
        <v>0</v>
      </c>
      <c r="F261" t="s">
        <v>1</v>
      </c>
      <c r="G261" t="s">
        <v>10</v>
      </c>
      <c r="H261" t="s">
        <v>15</v>
      </c>
      <c r="I261" t="s">
        <v>470</v>
      </c>
      <c r="K261" t="s">
        <v>1493</v>
      </c>
      <c r="L261" t="s">
        <v>574</v>
      </c>
      <c r="M261" t="s">
        <v>473</v>
      </c>
      <c r="N261" t="s">
        <v>474</v>
      </c>
      <c r="O261" t="s">
        <v>475</v>
      </c>
      <c r="P261" t="s">
        <v>500</v>
      </c>
      <c r="Q261" t="s">
        <v>1494</v>
      </c>
      <c r="R261" t="s">
        <v>478</v>
      </c>
      <c r="S261" t="s">
        <v>478</v>
      </c>
      <c r="T261" t="s">
        <v>478</v>
      </c>
      <c r="U261" t="s">
        <v>1495</v>
      </c>
    </row>
    <row r="262" spans="1:21" x14ac:dyDescent="0.25">
      <c r="A262" s="25">
        <v>2021212400</v>
      </c>
      <c r="B262" s="23" t="e">
        <f>VLOOKUP(A262,'전체과기대명단(레벨)_추가'!D:M,10,0)</f>
        <v>#N/A</v>
      </c>
      <c r="C262" t="s">
        <v>100</v>
      </c>
      <c r="D262" t="str">
        <f t="shared" si="4"/>
        <v>이예진020216</v>
      </c>
      <c r="E262" t="s">
        <v>0</v>
      </c>
      <c r="F262" t="s">
        <v>1</v>
      </c>
      <c r="G262" t="s">
        <v>10</v>
      </c>
      <c r="H262" t="s">
        <v>15</v>
      </c>
      <c r="I262" t="s">
        <v>470</v>
      </c>
      <c r="K262" t="s">
        <v>1496</v>
      </c>
      <c r="L262" t="s">
        <v>1497</v>
      </c>
      <c r="M262" t="s">
        <v>499</v>
      </c>
      <c r="N262" t="s">
        <v>474</v>
      </c>
      <c r="O262" t="s">
        <v>475</v>
      </c>
      <c r="P262" t="s">
        <v>500</v>
      </c>
      <c r="Q262" t="s">
        <v>1498</v>
      </c>
      <c r="R262" t="s">
        <v>478</v>
      </c>
      <c r="S262" t="s">
        <v>478</v>
      </c>
      <c r="T262" t="s">
        <v>478</v>
      </c>
      <c r="U262" t="s">
        <v>1499</v>
      </c>
    </row>
    <row r="263" spans="1:21" x14ac:dyDescent="0.25">
      <c r="A263" s="25">
        <v>2021212401</v>
      </c>
      <c r="B263" s="23" t="e">
        <f>VLOOKUP(A263,'전체과기대명단(레벨)_추가'!D:M,10,0)</f>
        <v>#N/A</v>
      </c>
      <c r="C263" t="s">
        <v>301</v>
      </c>
      <c r="D263" t="str">
        <f t="shared" si="4"/>
        <v>서현구020115</v>
      </c>
      <c r="E263" t="s">
        <v>0</v>
      </c>
      <c r="F263" t="s">
        <v>1</v>
      </c>
      <c r="G263" t="s">
        <v>10</v>
      </c>
      <c r="H263" t="s">
        <v>15</v>
      </c>
      <c r="I263" t="s">
        <v>470</v>
      </c>
      <c r="K263" t="s">
        <v>496</v>
      </c>
      <c r="L263" t="s">
        <v>1500</v>
      </c>
      <c r="M263" t="s">
        <v>473</v>
      </c>
      <c r="N263" t="s">
        <v>474</v>
      </c>
      <c r="O263" t="s">
        <v>475</v>
      </c>
      <c r="P263" t="s">
        <v>500</v>
      </c>
      <c r="Q263" t="s">
        <v>1501</v>
      </c>
      <c r="R263" t="s">
        <v>478</v>
      </c>
      <c r="S263" t="s">
        <v>478</v>
      </c>
      <c r="T263" t="s">
        <v>478</v>
      </c>
      <c r="U263" t="s">
        <v>1502</v>
      </c>
    </row>
    <row r="264" spans="1:21" x14ac:dyDescent="0.25">
      <c r="A264" s="25">
        <v>2021212501</v>
      </c>
      <c r="B264" s="23" t="e">
        <f>VLOOKUP(A264,'전체과기대명단(레벨)_추가'!D:M,10,0)</f>
        <v>#N/A</v>
      </c>
      <c r="C264" t="s">
        <v>2</v>
      </c>
      <c r="D264" t="str">
        <f t="shared" si="4"/>
        <v>김동현000310</v>
      </c>
      <c r="E264" t="s">
        <v>0</v>
      </c>
      <c r="F264" t="s">
        <v>1</v>
      </c>
      <c r="G264" t="s">
        <v>10</v>
      </c>
      <c r="H264" t="s">
        <v>46</v>
      </c>
      <c r="I264" t="s">
        <v>470</v>
      </c>
      <c r="K264" t="s">
        <v>1503</v>
      </c>
      <c r="L264" t="s">
        <v>1504</v>
      </c>
      <c r="M264" t="s">
        <v>473</v>
      </c>
      <c r="N264" t="s">
        <v>474</v>
      </c>
      <c r="O264" t="s">
        <v>475</v>
      </c>
      <c r="P264" t="s">
        <v>500</v>
      </c>
      <c r="Q264" t="s">
        <v>1505</v>
      </c>
      <c r="R264" t="s">
        <v>478</v>
      </c>
      <c r="S264" t="s">
        <v>478</v>
      </c>
      <c r="T264" t="s">
        <v>478</v>
      </c>
      <c r="U264" t="s">
        <v>1506</v>
      </c>
    </row>
    <row r="265" spans="1:21" x14ac:dyDescent="0.25">
      <c r="A265" s="25">
        <v>2021212503</v>
      </c>
      <c r="B265" s="23" t="e">
        <f>VLOOKUP(A265,'전체과기대명단(레벨)_추가'!D:M,10,0)</f>
        <v>#N/A</v>
      </c>
      <c r="C265" t="s">
        <v>302</v>
      </c>
      <c r="D265" t="str">
        <f t="shared" si="4"/>
        <v>최택주011218</v>
      </c>
      <c r="E265" t="s">
        <v>0</v>
      </c>
      <c r="F265" t="s">
        <v>1</v>
      </c>
      <c r="G265" t="s">
        <v>10</v>
      </c>
      <c r="H265" t="s">
        <v>46</v>
      </c>
      <c r="I265" t="s">
        <v>470</v>
      </c>
      <c r="K265" t="s">
        <v>1507</v>
      </c>
      <c r="L265" t="s">
        <v>1508</v>
      </c>
      <c r="M265" t="s">
        <v>473</v>
      </c>
      <c r="N265" t="s">
        <v>474</v>
      </c>
      <c r="O265" t="s">
        <v>475</v>
      </c>
      <c r="P265" t="s">
        <v>500</v>
      </c>
      <c r="Q265" t="s">
        <v>1509</v>
      </c>
      <c r="R265" t="s">
        <v>478</v>
      </c>
      <c r="S265" t="s">
        <v>478</v>
      </c>
      <c r="T265" t="s">
        <v>478</v>
      </c>
      <c r="U265" t="s">
        <v>1510</v>
      </c>
    </row>
    <row r="266" spans="1:21" x14ac:dyDescent="0.25">
      <c r="A266" s="25">
        <v>2021212504</v>
      </c>
      <c r="B266" s="23" t="e">
        <f>VLOOKUP(A266,'전체과기대명단(레벨)_추가'!D:M,10,0)</f>
        <v>#N/A</v>
      </c>
      <c r="C266" t="s">
        <v>13</v>
      </c>
      <c r="D266" t="str">
        <f t="shared" si="4"/>
        <v>김지훈020722</v>
      </c>
      <c r="E266" t="s">
        <v>0</v>
      </c>
      <c r="F266" t="s">
        <v>1</v>
      </c>
      <c r="G266" t="s">
        <v>10</v>
      </c>
      <c r="H266" t="s">
        <v>46</v>
      </c>
      <c r="I266" t="s">
        <v>470</v>
      </c>
      <c r="K266" t="s">
        <v>1511</v>
      </c>
      <c r="L266" t="s">
        <v>1512</v>
      </c>
      <c r="M266" t="s">
        <v>473</v>
      </c>
      <c r="N266" t="s">
        <v>474</v>
      </c>
      <c r="O266" t="s">
        <v>475</v>
      </c>
      <c r="P266" t="s">
        <v>500</v>
      </c>
      <c r="Q266" t="s">
        <v>1513</v>
      </c>
      <c r="R266" t="s">
        <v>478</v>
      </c>
      <c r="S266" t="s">
        <v>478</v>
      </c>
      <c r="T266" t="s">
        <v>478</v>
      </c>
      <c r="U266" t="s">
        <v>1514</v>
      </c>
    </row>
    <row r="267" spans="1:21" x14ac:dyDescent="0.25">
      <c r="A267" s="25">
        <v>2021212505</v>
      </c>
      <c r="B267" s="23" t="e">
        <f>VLOOKUP(A267,'전체과기대명단(레벨)_추가'!D:M,10,0)</f>
        <v>#N/A</v>
      </c>
      <c r="C267" t="s">
        <v>303</v>
      </c>
      <c r="D267" t="str">
        <f t="shared" si="4"/>
        <v>김민서020904</v>
      </c>
      <c r="E267" t="s">
        <v>0</v>
      </c>
      <c r="F267" t="s">
        <v>1</v>
      </c>
      <c r="G267" t="s">
        <v>10</v>
      </c>
      <c r="H267" t="s">
        <v>46</v>
      </c>
      <c r="I267" t="s">
        <v>470</v>
      </c>
      <c r="K267" t="s">
        <v>1515</v>
      </c>
      <c r="L267" t="s">
        <v>1516</v>
      </c>
      <c r="M267" t="s">
        <v>473</v>
      </c>
      <c r="N267" t="s">
        <v>474</v>
      </c>
      <c r="O267" t="s">
        <v>475</v>
      </c>
      <c r="P267" t="s">
        <v>500</v>
      </c>
      <c r="Q267" t="s">
        <v>1517</v>
      </c>
      <c r="R267" t="s">
        <v>478</v>
      </c>
      <c r="S267" t="s">
        <v>478</v>
      </c>
      <c r="T267" t="s">
        <v>478</v>
      </c>
      <c r="U267" t="s">
        <v>1518</v>
      </c>
    </row>
    <row r="268" spans="1:21" x14ac:dyDescent="0.25">
      <c r="A268" s="25">
        <v>2021212506</v>
      </c>
      <c r="B268" s="23" t="e">
        <f>VLOOKUP(A268,'전체과기대명단(레벨)_추가'!D:M,10,0)</f>
        <v>#N/A</v>
      </c>
      <c r="C268" t="s">
        <v>304</v>
      </c>
      <c r="D268" t="str">
        <f t="shared" si="4"/>
        <v>황보선우020907</v>
      </c>
      <c r="E268" t="s">
        <v>0</v>
      </c>
      <c r="F268" t="s">
        <v>1</v>
      </c>
      <c r="G268" t="s">
        <v>10</v>
      </c>
      <c r="H268" t="s">
        <v>46</v>
      </c>
      <c r="I268" t="s">
        <v>470</v>
      </c>
      <c r="K268" t="s">
        <v>1519</v>
      </c>
      <c r="L268" t="s">
        <v>1520</v>
      </c>
      <c r="M268" t="s">
        <v>499</v>
      </c>
      <c r="N268" t="s">
        <v>474</v>
      </c>
      <c r="O268" t="s">
        <v>475</v>
      </c>
      <c r="P268" t="s">
        <v>500</v>
      </c>
      <c r="Q268" t="s">
        <v>1521</v>
      </c>
      <c r="R268" t="s">
        <v>478</v>
      </c>
      <c r="S268" t="s">
        <v>478</v>
      </c>
      <c r="T268" t="s">
        <v>478</v>
      </c>
      <c r="U268" t="s">
        <v>1522</v>
      </c>
    </row>
    <row r="269" spans="1:21" x14ac:dyDescent="0.25">
      <c r="A269" s="25">
        <v>2021212507</v>
      </c>
      <c r="B269" s="23" t="e">
        <f>VLOOKUP(A269,'전체과기대명단(레벨)_추가'!D:M,10,0)</f>
        <v>#N/A</v>
      </c>
      <c r="C269" t="s">
        <v>305</v>
      </c>
      <c r="D269" t="str">
        <f t="shared" si="4"/>
        <v>조창훈020322</v>
      </c>
      <c r="E269" t="s">
        <v>0</v>
      </c>
      <c r="F269" t="s">
        <v>1</v>
      </c>
      <c r="G269" t="s">
        <v>10</v>
      </c>
      <c r="H269" t="s">
        <v>46</v>
      </c>
      <c r="I269" t="s">
        <v>470</v>
      </c>
      <c r="K269" t="s">
        <v>1523</v>
      </c>
      <c r="L269" t="s">
        <v>1448</v>
      </c>
      <c r="M269" t="s">
        <v>473</v>
      </c>
      <c r="N269" t="s">
        <v>474</v>
      </c>
      <c r="O269" t="s">
        <v>475</v>
      </c>
      <c r="P269" t="s">
        <v>500</v>
      </c>
      <c r="Q269" t="s">
        <v>1524</v>
      </c>
      <c r="R269" t="s">
        <v>478</v>
      </c>
      <c r="S269" t="s">
        <v>478</v>
      </c>
      <c r="T269" t="s">
        <v>478</v>
      </c>
      <c r="U269" t="s">
        <v>1525</v>
      </c>
    </row>
    <row r="270" spans="1:21" x14ac:dyDescent="0.25">
      <c r="A270" s="25">
        <v>2021212508</v>
      </c>
      <c r="B270" s="23" t="e">
        <f>VLOOKUP(A270,'전체과기대명단(레벨)_추가'!D:M,10,0)</f>
        <v>#N/A</v>
      </c>
      <c r="C270" t="s">
        <v>306</v>
      </c>
      <c r="D270" t="str">
        <f t="shared" si="4"/>
        <v>사민주001214</v>
      </c>
      <c r="E270" t="s">
        <v>0</v>
      </c>
      <c r="F270" t="s">
        <v>1</v>
      </c>
      <c r="G270" t="s">
        <v>10</v>
      </c>
      <c r="H270" t="s">
        <v>46</v>
      </c>
      <c r="I270" t="s">
        <v>470</v>
      </c>
      <c r="K270" t="s">
        <v>1526</v>
      </c>
      <c r="L270" t="s">
        <v>1527</v>
      </c>
      <c r="M270" t="s">
        <v>499</v>
      </c>
      <c r="N270" t="s">
        <v>474</v>
      </c>
      <c r="O270" t="s">
        <v>475</v>
      </c>
      <c r="P270" t="s">
        <v>500</v>
      </c>
      <c r="Q270" t="s">
        <v>1528</v>
      </c>
      <c r="R270" t="s">
        <v>478</v>
      </c>
      <c r="S270" t="s">
        <v>478</v>
      </c>
      <c r="T270" t="s">
        <v>478</v>
      </c>
      <c r="U270" t="s">
        <v>1529</v>
      </c>
    </row>
    <row r="271" spans="1:21" x14ac:dyDescent="0.25">
      <c r="A271" s="25">
        <v>2021212509</v>
      </c>
      <c r="B271" s="23" t="e">
        <f>VLOOKUP(A271,'전체과기대명단(레벨)_추가'!D:M,10,0)</f>
        <v>#N/A</v>
      </c>
      <c r="C271" t="s">
        <v>307</v>
      </c>
      <c r="D271" t="str">
        <f t="shared" si="4"/>
        <v>한주형010128</v>
      </c>
      <c r="E271" t="s">
        <v>0</v>
      </c>
      <c r="F271" t="s">
        <v>1</v>
      </c>
      <c r="G271" t="s">
        <v>10</v>
      </c>
      <c r="H271" t="s">
        <v>46</v>
      </c>
      <c r="I271" t="s">
        <v>470</v>
      </c>
      <c r="K271" t="s">
        <v>1530</v>
      </c>
      <c r="L271" t="s">
        <v>1531</v>
      </c>
      <c r="M271" t="s">
        <v>473</v>
      </c>
      <c r="N271" t="s">
        <v>474</v>
      </c>
      <c r="O271" t="s">
        <v>475</v>
      </c>
      <c r="P271" t="s">
        <v>500</v>
      </c>
      <c r="Q271" t="s">
        <v>1532</v>
      </c>
      <c r="R271" t="s">
        <v>478</v>
      </c>
      <c r="S271" t="s">
        <v>478</v>
      </c>
      <c r="T271" t="s">
        <v>478</v>
      </c>
      <c r="U271" t="s">
        <v>1533</v>
      </c>
    </row>
    <row r="272" spans="1:21" x14ac:dyDescent="0.25">
      <c r="A272" s="25">
        <v>2021212510</v>
      </c>
      <c r="B272" s="23" t="e">
        <f>VLOOKUP(A272,'전체과기대명단(레벨)_추가'!D:M,10,0)</f>
        <v>#N/A</v>
      </c>
      <c r="C272" t="s">
        <v>308</v>
      </c>
      <c r="D272" t="str">
        <f t="shared" si="4"/>
        <v>이재우020812</v>
      </c>
      <c r="E272" t="s">
        <v>0</v>
      </c>
      <c r="F272" t="s">
        <v>1</v>
      </c>
      <c r="G272" t="s">
        <v>10</v>
      </c>
      <c r="H272" t="s">
        <v>46</v>
      </c>
      <c r="I272" t="s">
        <v>470</v>
      </c>
      <c r="K272" t="s">
        <v>1534</v>
      </c>
      <c r="L272" t="s">
        <v>1243</v>
      </c>
      <c r="M272" t="s">
        <v>473</v>
      </c>
      <c r="N272" t="s">
        <v>474</v>
      </c>
      <c r="O272" t="s">
        <v>475</v>
      </c>
      <c r="P272" t="s">
        <v>500</v>
      </c>
      <c r="Q272" t="s">
        <v>1535</v>
      </c>
      <c r="R272" t="s">
        <v>478</v>
      </c>
      <c r="S272" t="s">
        <v>478</v>
      </c>
      <c r="T272" t="s">
        <v>478</v>
      </c>
      <c r="U272" t="s">
        <v>1536</v>
      </c>
    </row>
    <row r="273" spans="1:21" x14ac:dyDescent="0.25">
      <c r="A273" s="25">
        <v>2021212512</v>
      </c>
      <c r="B273" s="23" t="e">
        <f>VLOOKUP(A273,'전체과기대명단(레벨)_추가'!D:M,10,0)</f>
        <v>#N/A</v>
      </c>
      <c r="C273" t="s">
        <v>105</v>
      </c>
      <c r="D273" t="str">
        <f t="shared" si="4"/>
        <v>유승열010823</v>
      </c>
      <c r="E273" t="s">
        <v>0</v>
      </c>
      <c r="F273" t="s">
        <v>1</v>
      </c>
      <c r="G273" t="s">
        <v>10</v>
      </c>
      <c r="H273" t="s">
        <v>46</v>
      </c>
      <c r="I273" t="s">
        <v>470</v>
      </c>
      <c r="K273" t="s">
        <v>1537</v>
      </c>
      <c r="L273" t="s">
        <v>559</v>
      </c>
      <c r="M273" t="s">
        <v>473</v>
      </c>
      <c r="N273" t="s">
        <v>474</v>
      </c>
      <c r="O273" t="s">
        <v>475</v>
      </c>
      <c r="P273" t="s">
        <v>500</v>
      </c>
      <c r="Q273" t="s">
        <v>1538</v>
      </c>
      <c r="R273" t="s">
        <v>478</v>
      </c>
      <c r="S273" t="s">
        <v>478</v>
      </c>
      <c r="T273" t="s">
        <v>478</v>
      </c>
      <c r="U273" t="s">
        <v>1539</v>
      </c>
    </row>
    <row r="274" spans="1:21" x14ac:dyDescent="0.25">
      <c r="A274" s="25">
        <v>2021212513</v>
      </c>
      <c r="B274" s="23" t="e">
        <f>VLOOKUP(A274,'전체과기대명단(레벨)_추가'!D:M,10,0)</f>
        <v>#N/A</v>
      </c>
      <c r="C274" t="s">
        <v>309</v>
      </c>
      <c r="D274" t="str">
        <f t="shared" si="4"/>
        <v>이세호021126</v>
      </c>
      <c r="E274" t="s">
        <v>0</v>
      </c>
      <c r="F274" t="s">
        <v>1</v>
      </c>
      <c r="G274" t="s">
        <v>10</v>
      </c>
      <c r="H274" t="s">
        <v>46</v>
      </c>
      <c r="I274" t="s">
        <v>470</v>
      </c>
      <c r="K274" t="s">
        <v>1540</v>
      </c>
      <c r="L274" t="s">
        <v>1011</v>
      </c>
      <c r="M274" t="s">
        <v>473</v>
      </c>
      <c r="N274" t="s">
        <v>474</v>
      </c>
      <c r="O274" t="s">
        <v>475</v>
      </c>
      <c r="P274" t="s">
        <v>500</v>
      </c>
      <c r="Q274" t="s">
        <v>1541</v>
      </c>
      <c r="R274" t="s">
        <v>478</v>
      </c>
      <c r="S274" t="s">
        <v>478</v>
      </c>
      <c r="T274" t="s">
        <v>478</v>
      </c>
      <c r="U274" t="s">
        <v>1542</v>
      </c>
    </row>
    <row r="275" spans="1:21" x14ac:dyDescent="0.25">
      <c r="A275" s="25">
        <v>2021212514</v>
      </c>
      <c r="B275" s="23" t="e">
        <f>VLOOKUP(A275,'전체과기대명단(레벨)_추가'!D:M,10,0)</f>
        <v>#N/A</v>
      </c>
      <c r="C275" t="s">
        <v>90</v>
      </c>
      <c r="D275" t="str">
        <f t="shared" si="4"/>
        <v>이현수020413</v>
      </c>
      <c r="E275" t="s">
        <v>0</v>
      </c>
      <c r="F275" t="s">
        <v>1</v>
      </c>
      <c r="G275" t="s">
        <v>10</v>
      </c>
      <c r="H275" t="s">
        <v>46</v>
      </c>
      <c r="I275" t="s">
        <v>470</v>
      </c>
      <c r="K275" t="s">
        <v>1543</v>
      </c>
      <c r="L275" t="s">
        <v>811</v>
      </c>
      <c r="M275" t="s">
        <v>473</v>
      </c>
      <c r="N275" t="s">
        <v>474</v>
      </c>
      <c r="O275" t="s">
        <v>475</v>
      </c>
      <c r="P275" t="s">
        <v>500</v>
      </c>
      <c r="Q275" t="s">
        <v>1544</v>
      </c>
      <c r="R275" t="s">
        <v>478</v>
      </c>
      <c r="S275" t="s">
        <v>478</v>
      </c>
      <c r="T275" t="s">
        <v>478</v>
      </c>
      <c r="U275" t="s">
        <v>1545</v>
      </c>
    </row>
    <row r="276" spans="1:21" x14ac:dyDescent="0.25">
      <c r="A276" s="25">
        <v>2021212515</v>
      </c>
      <c r="B276" s="23" t="e">
        <f>VLOOKUP(A276,'전체과기대명단(레벨)_추가'!D:M,10,0)</f>
        <v>#N/A</v>
      </c>
      <c r="C276" t="s">
        <v>310</v>
      </c>
      <c r="D276" t="str">
        <f t="shared" si="4"/>
        <v>배홍빈000508</v>
      </c>
      <c r="E276" t="s">
        <v>0</v>
      </c>
      <c r="F276" t="s">
        <v>1</v>
      </c>
      <c r="G276" t="s">
        <v>10</v>
      </c>
      <c r="H276" t="s">
        <v>46</v>
      </c>
      <c r="I276" t="s">
        <v>470</v>
      </c>
      <c r="K276" t="s">
        <v>1546</v>
      </c>
      <c r="L276" t="s">
        <v>1547</v>
      </c>
      <c r="M276" t="s">
        <v>473</v>
      </c>
      <c r="N276" t="s">
        <v>474</v>
      </c>
      <c r="O276" t="s">
        <v>475</v>
      </c>
      <c r="P276" t="s">
        <v>500</v>
      </c>
      <c r="Q276" t="s">
        <v>1548</v>
      </c>
      <c r="R276" t="s">
        <v>478</v>
      </c>
      <c r="S276" t="s">
        <v>478</v>
      </c>
      <c r="T276" t="s">
        <v>478</v>
      </c>
      <c r="U276" t="s">
        <v>1549</v>
      </c>
    </row>
    <row r="277" spans="1:21" x14ac:dyDescent="0.25">
      <c r="A277" s="25">
        <v>2021212516</v>
      </c>
      <c r="B277" s="23" t="e">
        <f>VLOOKUP(A277,'전체과기대명단(레벨)_추가'!D:M,10,0)</f>
        <v>#N/A</v>
      </c>
      <c r="C277" t="s">
        <v>60</v>
      </c>
      <c r="D277" t="str">
        <f t="shared" si="4"/>
        <v>이승윤980720</v>
      </c>
      <c r="E277" t="s">
        <v>0</v>
      </c>
      <c r="F277" t="s">
        <v>1</v>
      </c>
      <c r="G277" t="s">
        <v>10</v>
      </c>
      <c r="H277" t="s">
        <v>46</v>
      </c>
      <c r="I277" t="s">
        <v>470</v>
      </c>
      <c r="K277" t="s">
        <v>1550</v>
      </c>
      <c r="L277" t="s">
        <v>1551</v>
      </c>
      <c r="M277" t="s">
        <v>473</v>
      </c>
      <c r="N277" t="s">
        <v>474</v>
      </c>
      <c r="O277" t="s">
        <v>475</v>
      </c>
      <c r="P277" t="s">
        <v>500</v>
      </c>
      <c r="Q277" t="s">
        <v>1552</v>
      </c>
      <c r="R277" t="s">
        <v>478</v>
      </c>
      <c r="S277" t="s">
        <v>478</v>
      </c>
      <c r="T277" t="s">
        <v>478</v>
      </c>
      <c r="U277" t="s">
        <v>1553</v>
      </c>
    </row>
    <row r="278" spans="1:21" x14ac:dyDescent="0.25">
      <c r="A278" s="25">
        <v>2021212517</v>
      </c>
      <c r="B278" s="23" t="e">
        <f>VLOOKUP(A278,'전체과기대명단(레벨)_추가'!D:M,10,0)</f>
        <v>#N/A</v>
      </c>
      <c r="C278" t="s">
        <v>93</v>
      </c>
      <c r="D278" t="str">
        <f t="shared" si="4"/>
        <v>조우현011128</v>
      </c>
      <c r="E278" t="s">
        <v>0</v>
      </c>
      <c r="F278" t="s">
        <v>1</v>
      </c>
      <c r="G278" t="s">
        <v>10</v>
      </c>
      <c r="H278" t="s">
        <v>46</v>
      </c>
      <c r="I278" t="s">
        <v>470</v>
      </c>
      <c r="K278" t="s">
        <v>1554</v>
      </c>
      <c r="L278" t="s">
        <v>912</v>
      </c>
      <c r="M278" t="s">
        <v>473</v>
      </c>
      <c r="N278" t="s">
        <v>474</v>
      </c>
      <c r="O278" t="s">
        <v>475</v>
      </c>
      <c r="P278" t="s">
        <v>500</v>
      </c>
      <c r="Q278" t="s">
        <v>1555</v>
      </c>
      <c r="R278" t="s">
        <v>478</v>
      </c>
      <c r="S278" t="s">
        <v>478</v>
      </c>
      <c r="T278" t="s">
        <v>478</v>
      </c>
      <c r="U278" t="s">
        <v>1556</v>
      </c>
    </row>
    <row r="279" spans="1:21" x14ac:dyDescent="0.25">
      <c r="A279" s="25">
        <v>2021212518</v>
      </c>
      <c r="B279" s="23" t="e">
        <f>VLOOKUP(A279,'전체과기대명단(레벨)_추가'!D:M,10,0)</f>
        <v>#N/A</v>
      </c>
      <c r="C279" t="s">
        <v>311</v>
      </c>
      <c r="D279" t="str">
        <f t="shared" si="4"/>
        <v>전아영011011</v>
      </c>
      <c r="E279" t="s">
        <v>0</v>
      </c>
      <c r="F279" t="s">
        <v>1</v>
      </c>
      <c r="G279" t="s">
        <v>10</v>
      </c>
      <c r="H279" t="s">
        <v>46</v>
      </c>
      <c r="I279" t="s">
        <v>470</v>
      </c>
      <c r="K279" t="s">
        <v>1557</v>
      </c>
      <c r="L279" t="s">
        <v>1558</v>
      </c>
      <c r="M279" t="s">
        <v>499</v>
      </c>
      <c r="N279" t="s">
        <v>474</v>
      </c>
      <c r="O279" t="s">
        <v>475</v>
      </c>
      <c r="P279" t="s">
        <v>500</v>
      </c>
      <c r="Q279" t="s">
        <v>1559</v>
      </c>
      <c r="R279" t="s">
        <v>478</v>
      </c>
      <c r="S279" t="s">
        <v>478</v>
      </c>
      <c r="T279" t="s">
        <v>478</v>
      </c>
      <c r="U279" t="s">
        <v>1560</v>
      </c>
    </row>
    <row r="280" spans="1:21" x14ac:dyDescent="0.25">
      <c r="A280" s="25">
        <v>2021212519</v>
      </c>
      <c r="B280" s="23" t="e">
        <f>VLOOKUP(A280,'전체과기대명단(레벨)_추가'!D:M,10,0)</f>
        <v>#N/A</v>
      </c>
      <c r="C280" t="s">
        <v>312</v>
      </c>
      <c r="D280" t="str">
        <f t="shared" si="4"/>
        <v>이재성021219</v>
      </c>
      <c r="E280" t="s">
        <v>0</v>
      </c>
      <c r="F280" t="s">
        <v>1</v>
      </c>
      <c r="G280" t="s">
        <v>10</v>
      </c>
      <c r="H280" t="s">
        <v>46</v>
      </c>
      <c r="I280" t="s">
        <v>470</v>
      </c>
      <c r="K280" t="s">
        <v>1561</v>
      </c>
      <c r="L280" t="s">
        <v>1562</v>
      </c>
      <c r="M280" t="s">
        <v>473</v>
      </c>
      <c r="N280" t="s">
        <v>474</v>
      </c>
      <c r="O280" t="s">
        <v>475</v>
      </c>
      <c r="P280" t="s">
        <v>500</v>
      </c>
      <c r="Q280" t="s">
        <v>1563</v>
      </c>
      <c r="R280" t="s">
        <v>478</v>
      </c>
      <c r="S280" t="s">
        <v>478</v>
      </c>
      <c r="T280" t="s">
        <v>478</v>
      </c>
      <c r="U280" t="s">
        <v>1564</v>
      </c>
    </row>
    <row r="281" spans="1:21" x14ac:dyDescent="0.25">
      <c r="A281" s="25">
        <v>2021212520</v>
      </c>
      <c r="B281" s="23" t="e">
        <f>VLOOKUP(A281,'전체과기대명단(레벨)_추가'!D:M,10,0)</f>
        <v>#N/A</v>
      </c>
      <c r="C281" t="s">
        <v>313</v>
      </c>
      <c r="D281" t="str">
        <f t="shared" si="4"/>
        <v>박시정011028</v>
      </c>
      <c r="E281" t="s">
        <v>0</v>
      </c>
      <c r="F281" t="s">
        <v>1</v>
      </c>
      <c r="G281" t="s">
        <v>10</v>
      </c>
      <c r="H281" t="s">
        <v>46</v>
      </c>
      <c r="I281" t="s">
        <v>470</v>
      </c>
      <c r="K281" t="s">
        <v>1565</v>
      </c>
      <c r="L281" t="s">
        <v>1566</v>
      </c>
      <c r="M281" t="s">
        <v>499</v>
      </c>
      <c r="N281" t="s">
        <v>474</v>
      </c>
      <c r="O281" t="s">
        <v>475</v>
      </c>
      <c r="P281" t="s">
        <v>500</v>
      </c>
      <c r="Q281" t="s">
        <v>1567</v>
      </c>
      <c r="R281" t="s">
        <v>478</v>
      </c>
      <c r="S281" t="s">
        <v>478</v>
      </c>
      <c r="T281" t="s">
        <v>478</v>
      </c>
      <c r="U281" t="s">
        <v>1568</v>
      </c>
    </row>
    <row r="282" spans="1:21" x14ac:dyDescent="0.25">
      <c r="A282" s="25">
        <v>2021212521</v>
      </c>
      <c r="B282" s="23" t="e">
        <f>VLOOKUP(A282,'전체과기대명단(레벨)_추가'!D:M,10,0)</f>
        <v>#N/A</v>
      </c>
      <c r="C282" t="s">
        <v>314</v>
      </c>
      <c r="D282" t="str">
        <f t="shared" si="4"/>
        <v>이재훈011022</v>
      </c>
      <c r="E282" t="s">
        <v>0</v>
      </c>
      <c r="F282" t="s">
        <v>1</v>
      </c>
      <c r="G282" t="s">
        <v>10</v>
      </c>
      <c r="H282" t="s">
        <v>46</v>
      </c>
      <c r="I282" t="s">
        <v>470</v>
      </c>
      <c r="K282" t="s">
        <v>1569</v>
      </c>
      <c r="L282" t="s">
        <v>1570</v>
      </c>
      <c r="M282" t="s">
        <v>473</v>
      </c>
      <c r="N282" t="s">
        <v>474</v>
      </c>
      <c r="O282" t="s">
        <v>475</v>
      </c>
      <c r="P282" t="s">
        <v>500</v>
      </c>
      <c r="Q282" t="s">
        <v>1571</v>
      </c>
      <c r="R282" t="s">
        <v>478</v>
      </c>
      <c r="S282" t="s">
        <v>478</v>
      </c>
      <c r="T282" t="s">
        <v>478</v>
      </c>
      <c r="U282" t="s">
        <v>1572</v>
      </c>
    </row>
    <row r="283" spans="1:21" x14ac:dyDescent="0.25">
      <c r="A283" s="25">
        <v>2021212522</v>
      </c>
      <c r="B283" s="23" t="e">
        <f>VLOOKUP(A283,'전체과기대명단(레벨)_추가'!D:M,10,0)</f>
        <v>#N/A</v>
      </c>
      <c r="C283" t="s">
        <v>315</v>
      </c>
      <c r="D283" t="str">
        <f t="shared" si="4"/>
        <v>한준용011227</v>
      </c>
      <c r="E283" t="s">
        <v>0</v>
      </c>
      <c r="F283" t="s">
        <v>1</v>
      </c>
      <c r="G283" t="s">
        <v>10</v>
      </c>
      <c r="H283" t="s">
        <v>46</v>
      </c>
      <c r="I283" t="s">
        <v>470</v>
      </c>
      <c r="K283" t="s">
        <v>1573</v>
      </c>
      <c r="L283" t="s">
        <v>775</v>
      </c>
      <c r="M283" t="s">
        <v>473</v>
      </c>
      <c r="N283" t="s">
        <v>474</v>
      </c>
      <c r="O283" t="s">
        <v>475</v>
      </c>
      <c r="P283" t="s">
        <v>500</v>
      </c>
      <c r="Q283" t="s">
        <v>1574</v>
      </c>
      <c r="R283" t="s">
        <v>478</v>
      </c>
      <c r="S283" t="s">
        <v>478</v>
      </c>
      <c r="T283" t="s">
        <v>478</v>
      </c>
      <c r="U283" t="s">
        <v>1575</v>
      </c>
    </row>
    <row r="284" spans="1:21" x14ac:dyDescent="0.25">
      <c r="A284" s="25">
        <v>2021212523</v>
      </c>
      <c r="B284" s="23" t="e">
        <f>VLOOKUP(A284,'전체과기대명단(레벨)_추가'!D:M,10,0)</f>
        <v>#N/A</v>
      </c>
      <c r="C284" t="s">
        <v>316</v>
      </c>
      <c r="D284" t="str">
        <f t="shared" si="4"/>
        <v>황영진020417</v>
      </c>
      <c r="E284" t="s">
        <v>0</v>
      </c>
      <c r="F284" t="s">
        <v>1</v>
      </c>
      <c r="G284" t="s">
        <v>10</v>
      </c>
      <c r="H284" t="s">
        <v>46</v>
      </c>
      <c r="I284" t="s">
        <v>470</v>
      </c>
      <c r="K284" t="s">
        <v>1576</v>
      </c>
      <c r="L284" t="s">
        <v>1577</v>
      </c>
      <c r="M284" t="s">
        <v>473</v>
      </c>
      <c r="N284" t="s">
        <v>474</v>
      </c>
      <c r="O284" t="s">
        <v>475</v>
      </c>
      <c r="P284" t="s">
        <v>500</v>
      </c>
      <c r="Q284" t="s">
        <v>1578</v>
      </c>
      <c r="R284" t="s">
        <v>478</v>
      </c>
      <c r="S284" t="s">
        <v>478</v>
      </c>
      <c r="T284" t="s">
        <v>478</v>
      </c>
      <c r="U284" t="s">
        <v>1579</v>
      </c>
    </row>
    <row r="285" spans="1:21" x14ac:dyDescent="0.25">
      <c r="A285" s="25">
        <v>2021212524</v>
      </c>
      <c r="B285" s="23" t="e">
        <f>VLOOKUP(A285,'전체과기대명단(레벨)_추가'!D:M,10,0)</f>
        <v>#N/A</v>
      </c>
      <c r="C285" t="s">
        <v>317</v>
      </c>
      <c r="D285" t="str">
        <f t="shared" si="4"/>
        <v>조원현021101</v>
      </c>
      <c r="E285" t="s">
        <v>0</v>
      </c>
      <c r="F285" t="s">
        <v>1</v>
      </c>
      <c r="G285" t="s">
        <v>10</v>
      </c>
      <c r="H285" t="s">
        <v>46</v>
      </c>
      <c r="I285" t="s">
        <v>470</v>
      </c>
      <c r="K285" t="s">
        <v>1580</v>
      </c>
      <c r="L285" t="s">
        <v>673</v>
      </c>
      <c r="M285" t="s">
        <v>473</v>
      </c>
      <c r="N285" t="s">
        <v>474</v>
      </c>
      <c r="O285" t="s">
        <v>475</v>
      </c>
      <c r="P285" t="s">
        <v>500</v>
      </c>
      <c r="Q285" t="s">
        <v>1581</v>
      </c>
      <c r="R285" t="s">
        <v>478</v>
      </c>
      <c r="S285" t="s">
        <v>478</v>
      </c>
      <c r="T285" t="s">
        <v>478</v>
      </c>
      <c r="U285" t="s">
        <v>1582</v>
      </c>
    </row>
    <row r="286" spans="1:21" x14ac:dyDescent="0.25">
      <c r="A286" s="25">
        <v>2021212525</v>
      </c>
      <c r="B286" s="23" t="e">
        <f>VLOOKUP(A286,'전체과기대명단(레벨)_추가'!D:M,10,0)</f>
        <v>#N/A</v>
      </c>
      <c r="C286" t="s">
        <v>318</v>
      </c>
      <c r="D286" t="str">
        <f t="shared" si="4"/>
        <v>이희원020916</v>
      </c>
      <c r="E286" t="s">
        <v>0</v>
      </c>
      <c r="F286" t="s">
        <v>1</v>
      </c>
      <c r="G286" t="s">
        <v>10</v>
      </c>
      <c r="H286" t="s">
        <v>46</v>
      </c>
      <c r="I286" t="s">
        <v>470</v>
      </c>
      <c r="K286" t="s">
        <v>1583</v>
      </c>
      <c r="L286" t="s">
        <v>977</v>
      </c>
      <c r="M286" t="s">
        <v>473</v>
      </c>
      <c r="N286" t="s">
        <v>474</v>
      </c>
      <c r="O286" t="s">
        <v>475</v>
      </c>
      <c r="P286" t="s">
        <v>500</v>
      </c>
      <c r="Q286" t="s">
        <v>1584</v>
      </c>
      <c r="R286" t="s">
        <v>478</v>
      </c>
      <c r="S286" t="s">
        <v>478</v>
      </c>
      <c r="T286" t="s">
        <v>478</v>
      </c>
      <c r="U286" t="s">
        <v>1585</v>
      </c>
    </row>
    <row r="287" spans="1:21" x14ac:dyDescent="0.25">
      <c r="A287" s="25">
        <v>2021212526</v>
      </c>
      <c r="B287" s="23" t="e">
        <f>VLOOKUP(A287,'전체과기대명단(레벨)_추가'!D:M,10,0)</f>
        <v>#N/A</v>
      </c>
      <c r="C287" t="s">
        <v>319</v>
      </c>
      <c r="D287" t="str">
        <f t="shared" si="4"/>
        <v>이유태020706</v>
      </c>
      <c r="E287" t="s">
        <v>0</v>
      </c>
      <c r="F287" t="s">
        <v>1</v>
      </c>
      <c r="G287" t="s">
        <v>10</v>
      </c>
      <c r="H287" t="s">
        <v>46</v>
      </c>
      <c r="I287" t="s">
        <v>470</v>
      </c>
      <c r="K287" t="s">
        <v>1586</v>
      </c>
      <c r="L287" t="s">
        <v>1587</v>
      </c>
      <c r="M287" t="s">
        <v>473</v>
      </c>
      <c r="N287" t="s">
        <v>474</v>
      </c>
      <c r="O287" t="s">
        <v>475</v>
      </c>
      <c r="P287" t="s">
        <v>500</v>
      </c>
      <c r="Q287" t="s">
        <v>1588</v>
      </c>
      <c r="R287" t="s">
        <v>478</v>
      </c>
      <c r="S287" t="s">
        <v>478</v>
      </c>
      <c r="T287" t="s">
        <v>478</v>
      </c>
      <c r="U287" t="s">
        <v>1589</v>
      </c>
    </row>
    <row r="288" spans="1:21" x14ac:dyDescent="0.25">
      <c r="A288" s="25">
        <v>2021212527</v>
      </c>
      <c r="B288" s="23" t="e">
        <f>VLOOKUP(A288,'전체과기대명단(레벨)_추가'!D:M,10,0)</f>
        <v>#N/A</v>
      </c>
      <c r="C288" t="s">
        <v>320</v>
      </c>
      <c r="D288" t="str">
        <f t="shared" si="4"/>
        <v>김민섭020423</v>
      </c>
      <c r="E288" t="s">
        <v>0</v>
      </c>
      <c r="F288" t="s">
        <v>1</v>
      </c>
      <c r="G288" t="s">
        <v>10</v>
      </c>
      <c r="H288" t="s">
        <v>46</v>
      </c>
      <c r="I288" t="s">
        <v>470</v>
      </c>
      <c r="K288" t="s">
        <v>1590</v>
      </c>
      <c r="L288" t="s">
        <v>1591</v>
      </c>
      <c r="M288" t="s">
        <v>473</v>
      </c>
      <c r="N288" t="s">
        <v>474</v>
      </c>
      <c r="O288" t="s">
        <v>475</v>
      </c>
      <c r="P288" t="s">
        <v>500</v>
      </c>
      <c r="Q288" t="s">
        <v>1592</v>
      </c>
      <c r="R288" t="s">
        <v>478</v>
      </c>
      <c r="S288" t="s">
        <v>478</v>
      </c>
      <c r="T288" t="s">
        <v>478</v>
      </c>
      <c r="U288" t="s">
        <v>1593</v>
      </c>
    </row>
    <row r="289" spans="1:21" x14ac:dyDescent="0.25">
      <c r="A289" s="25">
        <v>2021212528</v>
      </c>
      <c r="B289" s="23" t="e">
        <f>VLOOKUP(A289,'전체과기대명단(레벨)_추가'!D:M,10,0)</f>
        <v>#N/A</v>
      </c>
      <c r="C289" t="s">
        <v>107</v>
      </c>
      <c r="D289" t="str">
        <f t="shared" si="4"/>
        <v>임유빈020717</v>
      </c>
      <c r="E289" t="s">
        <v>0</v>
      </c>
      <c r="F289" t="s">
        <v>1</v>
      </c>
      <c r="G289" t="s">
        <v>10</v>
      </c>
      <c r="H289" t="s">
        <v>46</v>
      </c>
      <c r="I289" t="s">
        <v>470</v>
      </c>
      <c r="K289" t="s">
        <v>1594</v>
      </c>
      <c r="L289" t="s">
        <v>1595</v>
      </c>
      <c r="M289" t="s">
        <v>473</v>
      </c>
      <c r="N289" t="s">
        <v>474</v>
      </c>
      <c r="O289" t="s">
        <v>475</v>
      </c>
      <c r="P289" t="s">
        <v>500</v>
      </c>
      <c r="Q289" t="s">
        <v>1596</v>
      </c>
      <c r="R289" t="s">
        <v>478</v>
      </c>
      <c r="S289" t="s">
        <v>478</v>
      </c>
      <c r="T289" t="s">
        <v>478</v>
      </c>
      <c r="U289" t="s">
        <v>1597</v>
      </c>
    </row>
    <row r="290" spans="1:21" x14ac:dyDescent="0.25">
      <c r="A290" s="25">
        <v>2021212529</v>
      </c>
      <c r="B290" s="23" t="e">
        <f>VLOOKUP(A290,'전체과기대명단(레벨)_추가'!D:M,10,0)</f>
        <v>#N/A</v>
      </c>
      <c r="C290" t="s">
        <v>321</v>
      </c>
      <c r="D290" t="str">
        <f t="shared" si="4"/>
        <v>주우현990519</v>
      </c>
      <c r="E290" t="s">
        <v>0</v>
      </c>
      <c r="F290" t="s">
        <v>1</v>
      </c>
      <c r="G290" t="s">
        <v>10</v>
      </c>
      <c r="H290" t="s">
        <v>46</v>
      </c>
      <c r="I290" t="s">
        <v>470</v>
      </c>
      <c r="K290" t="s">
        <v>1598</v>
      </c>
      <c r="L290" t="s">
        <v>1599</v>
      </c>
      <c r="M290" t="s">
        <v>473</v>
      </c>
      <c r="N290" t="s">
        <v>474</v>
      </c>
      <c r="O290" t="s">
        <v>475</v>
      </c>
      <c r="P290" t="s">
        <v>500</v>
      </c>
      <c r="Q290" t="s">
        <v>1600</v>
      </c>
      <c r="R290" t="s">
        <v>478</v>
      </c>
      <c r="S290" t="s">
        <v>478</v>
      </c>
      <c r="T290" t="s">
        <v>478</v>
      </c>
      <c r="U290" t="s">
        <v>1601</v>
      </c>
    </row>
    <row r="291" spans="1:21" x14ac:dyDescent="0.25">
      <c r="A291" s="25">
        <v>2021212530</v>
      </c>
      <c r="B291" s="23" t="e">
        <f>VLOOKUP(A291,'전체과기대명단(레벨)_추가'!D:M,10,0)</f>
        <v>#N/A</v>
      </c>
      <c r="C291" t="s">
        <v>322</v>
      </c>
      <c r="D291" t="str">
        <f t="shared" si="4"/>
        <v>엄준영991225</v>
      </c>
      <c r="E291" t="s">
        <v>0</v>
      </c>
      <c r="F291" t="s">
        <v>1</v>
      </c>
      <c r="G291" t="s">
        <v>10</v>
      </c>
      <c r="H291" t="s">
        <v>46</v>
      </c>
      <c r="I291" t="s">
        <v>470</v>
      </c>
      <c r="K291" t="s">
        <v>1602</v>
      </c>
      <c r="L291" t="s">
        <v>1603</v>
      </c>
      <c r="M291" t="s">
        <v>473</v>
      </c>
      <c r="N291" t="s">
        <v>474</v>
      </c>
      <c r="O291" t="s">
        <v>475</v>
      </c>
      <c r="P291" t="s">
        <v>500</v>
      </c>
      <c r="Q291" t="s">
        <v>1604</v>
      </c>
      <c r="R291" t="s">
        <v>478</v>
      </c>
      <c r="S291" t="s">
        <v>478</v>
      </c>
      <c r="T291" t="s">
        <v>478</v>
      </c>
      <c r="U291" t="s">
        <v>1605</v>
      </c>
    </row>
    <row r="292" spans="1:21" x14ac:dyDescent="0.25">
      <c r="A292" s="25">
        <v>2021212531</v>
      </c>
      <c r="B292" s="23" t="e">
        <f>VLOOKUP(A292,'전체과기대명단(레벨)_추가'!D:M,10,0)</f>
        <v>#N/A</v>
      </c>
      <c r="C292" t="s">
        <v>323</v>
      </c>
      <c r="D292" t="str">
        <f t="shared" si="4"/>
        <v>정영진000116</v>
      </c>
      <c r="E292" t="s">
        <v>0</v>
      </c>
      <c r="F292" t="s">
        <v>1</v>
      </c>
      <c r="G292" t="s">
        <v>10</v>
      </c>
      <c r="H292" t="s">
        <v>46</v>
      </c>
      <c r="I292" t="s">
        <v>470</v>
      </c>
      <c r="K292" t="s">
        <v>1606</v>
      </c>
      <c r="L292" t="s">
        <v>1607</v>
      </c>
      <c r="M292" t="s">
        <v>473</v>
      </c>
      <c r="N292" t="s">
        <v>474</v>
      </c>
      <c r="O292" t="s">
        <v>475</v>
      </c>
      <c r="P292" t="s">
        <v>500</v>
      </c>
      <c r="Q292" t="s">
        <v>1608</v>
      </c>
      <c r="R292" t="s">
        <v>478</v>
      </c>
      <c r="S292" t="s">
        <v>478</v>
      </c>
      <c r="T292" t="s">
        <v>478</v>
      </c>
      <c r="U292" t="s">
        <v>1609</v>
      </c>
    </row>
    <row r="293" spans="1:21" x14ac:dyDescent="0.25">
      <c r="A293" s="25">
        <v>2021212532</v>
      </c>
      <c r="B293" s="23" t="e">
        <f>VLOOKUP(A293,'전체과기대명단(레벨)_추가'!D:M,10,0)</f>
        <v>#N/A</v>
      </c>
      <c r="C293" t="s">
        <v>324</v>
      </c>
      <c r="D293" t="str">
        <f t="shared" si="4"/>
        <v>정동녘021101</v>
      </c>
      <c r="E293" t="s">
        <v>0</v>
      </c>
      <c r="F293" t="s">
        <v>1</v>
      </c>
      <c r="G293" t="s">
        <v>10</v>
      </c>
      <c r="H293" t="s">
        <v>46</v>
      </c>
      <c r="I293" t="s">
        <v>470</v>
      </c>
      <c r="K293" t="s">
        <v>496</v>
      </c>
      <c r="L293" t="s">
        <v>673</v>
      </c>
      <c r="M293" t="s">
        <v>473</v>
      </c>
      <c r="N293" t="s">
        <v>474</v>
      </c>
      <c r="O293" t="s">
        <v>475</v>
      </c>
      <c r="P293" t="s">
        <v>500</v>
      </c>
      <c r="Q293" t="s">
        <v>1610</v>
      </c>
      <c r="R293" t="s">
        <v>478</v>
      </c>
      <c r="S293" t="s">
        <v>478</v>
      </c>
      <c r="T293" t="s">
        <v>478</v>
      </c>
      <c r="U293" t="s">
        <v>1611</v>
      </c>
    </row>
    <row r="294" spans="1:21" x14ac:dyDescent="0.25">
      <c r="A294" s="25">
        <v>2021212533</v>
      </c>
      <c r="B294" s="23" t="e">
        <f>VLOOKUP(A294,'전체과기대명단(레벨)_추가'!D:M,10,0)</f>
        <v>#N/A</v>
      </c>
      <c r="C294" t="s">
        <v>325</v>
      </c>
      <c r="D294" t="str">
        <f t="shared" si="4"/>
        <v>나원준020519</v>
      </c>
      <c r="E294" t="s">
        <v>0</v>
      </c>
      <c r="F294" t="s">
        <v>1</v>
      </c>
      <c r="G294" t="s">
        <v>10</v>
      </c>
      <c r="H294" t="s">
        <v>46</v>
      </c>
      <c r="I294" t="s">
        <v>470</v>
      </c>
      <c r="K294" t="s">
        <v>1612</v>
      </c>
      <c r="L294" t="s">
        <v>1613</v>
      </c>
      <c r="M294" t="s">
        <v>473</v>
      </c>
      <c r="N294" t="s">
        <v>474</v>
      </c>
      <c r="O294" t="s">
        <v>475</v>
      </c>
      <c r="P294" t="s">
        <v>500</v>
      </c>
      <c r="Q294" t="s">
        <v>1614</v>
      </c>
      <c r="R294" t="s">
        <v>478</v>
      </c>
      <c r="S294" t="s">
        <v>478</v>
      </c>
      <c r="T294" t="s">
        <v>478</v>
      </c>
      <c r="U294" t="s">
        <v>1615</v>
      </c>
    </row>
    <row r="295" spans="1:21" x14ac:dyDescent="0.25">
      <c r="A295" s="25">
        <v>2021212534</v>
      </c>
      <c r="B295" s="23" t="e">
        <f>VLOOKUP(A295,'전체과기대명단(레벨)_추가'!D:M,10,0)</f>
        <v>#N/A</v>
      </c>
      <c r="C295" t="s">
        <v>326</v>
      </c>
      <c r="D295" t="str">
        <f t="shared" si="4"/>
        <v>정재민021002</v>
      </c>
      <c r="E295" t="s">
        <v>0</v>
      </c>
      <c r="F295" t="s">
        <v>1</v>
      </c>
      <c r="G295" t="s">
        <v>10</v>
      </c>
      <c r="H295" t="s">
        <v>46</v>
      </c>
      <c r="I295" t="s">
        <v>470</v>
      </c>
      <c r="K295" t="s">
        <v>1616</v>
      </c>
      <c r="L295" t="s">
        <v>1617</v>
      </c>
      <c r="M295" t="s">
        <v>473</v>
      </c>
      <c r="N295" t="s">
        <v>474</v>
      </c>
      <c r="O295" t="s">
        <v>475</v>
      </c>
      <c r="P295" t="s">
        <v>500</v>
      </c>
      <c r="Q295" t="s">
        <v>1618</v>
      </c>
      <c r="R295" t="s">
        <v>478</v>
      </c>
      <c r="S295" t="s">
        <v>478</v>
      </c>
      <c r="T295" t="s">
        <v>478</v>
      </c>
      <c r="U295" t="s">
        <v>1619</v>
      </c>
    </row>
    <row r="296" spans="1:21" x14ac:dyDescent="0.25">
      <c r="A296" s="25">
        <v>2021212535</v>
      </c>
      <c r="B296" s="23" t="e">
        <f>VLOOKUP(A296,'전체과기대명단(레벨)_추가'!D:M,10,0)</f>
        <v>#N/A</v>
      </c>
      <c r="C296" t="s">
        <v>54</v>
      </c>
      <c r="D296" t="str">
        <f t="shared" si="4"/>
        <v>박유빈010220</v>
      </c>
      <c r="E296" t="s">
        <v>0</v>
      </c>
      <c r="F296" t="s">
        <v>1</v>
      </c>
      <c r="G296" t="s">
        <v>10</v>
      </c>
      <c r="H296" t="s">
        <v>46</v>
      </c>
      <c r="I296" t="s">
        <v>470</v>
      </c>
      <c r="K296" t="s">
        <v>1620</v>
      </c>
      <c r="L296" t="s">
        <v>1621</v>
      </c>
      <c r="M296" t="s">
        <v>499</v>
      </c>
      <c r="N296" t="s">
        <v>474</v>
      </c>
      <c r="O296" t="s">
        <v>475</v>
      </c>
      <c r="P296" t="s">
        <v>500</v>
      </c>
      <c r="Q296" t="s">
        <v>1622</v>
      </c>
      <c r="R296" t="s">
        <v>478</v>
      </c>
      <c r="S296" t="s">
        <v>478</v>
      </c>
      <c r="T296" t="s">
        <v>478</v>
      </c>
      <c r="U296" t="s">
        <v>1623</v>
      </c>
    </row>
    <row r="297" spans="1:21" x14ac:dyDescent="0.25">
      <c r="A297" s="25">
        <v>2021212536</v>
      </c>
      <c r="B297" s="23" t="e">
        <f>VLOOKUP(A297,'전체과기대명단(레벨)_추가'!D:M,10,0)</f>
        <v>#N/A</v>
      </c>
      <c r="C297" t="s">
        <v>327</v>
      </c>
      <c r="D297" t="str">
        <f t="shared" si="4"/>
        <v>한상헌020109</v>
      </c>
      <c r="E297" t="s">
        <v>0</v>
      </c>
      <c r="F297" t="s">
        <v>1</v>
      </c>
      <c r="G297" t="s">
        <v>10</v>
      </c>
      <c r="H297" t="s">
        <v>46</v>
      </c>
      <c r="I297" t="s">
        <v>470</v>
      </c>
      <c r="K297" t="s">
        <v>1624</v>
      </c>
      <c r="L297" t="s">
        <v>771</v>
      </c>
      <c r="M297" t="s">
        <v>473</v>
      </c>
      <c r="N297" t="s">
        <v>474</v>
      </c>
      <c r="O297" t="s">
        <v>475</v>
      </c>
      <c r="P297" t="s">
        <v>500</v>
      </c>
      <c r="Q297" t="s">
        <v>1625</v>
      </c>
      <c r="R297" t="s">
        <v>478</v>
      </c>
      <c r="S297" t="s">
        <v>478</v>
      </c>
      <c r="T297" t="s">
        <v>478</v>
      </c>
      <c r="U297" t="s">
        <v>1626</v>
      </c>
    </row>
    <row r="298" spans="1:21" x14ac:dyDescent="0.25">
      <c r="A298" s="25">
        <v>2021212537</v>
      </c>
      <c r="B298" s="23" t="e">
        <f>VLOOKUP(A298,'전체과기대명단(레벨)_추가'!D:M,10,0)</f>
        <v>#N/A</v>
      </c>
      <c r="C298" t="s">
        <v>82</v>
      </c>
      <c r="D298" t="str">
        <f t="shared" si="4"/>
        <v>이정모020308</v>
      </c>
      <c r="E298" t="s">
        <v>0</v>
      </c>
      <c r="F298" t="s">
        <v>1</v>
      </c>
      <c r="G298" t="s">
        <v>10</v>
      </c>
      <c r="H298" t="s">
        <v>46</v>
      </c>
      <c r="I298" t="s">
        <v>470</v>
      </c>
      <c r="K298" t="s">
        <v>1627</v>
      </c>
      <c r="L298" t="s">
        <v>1091</v>
      </c>
      <c r="M298" t="s">
        <v>473</v>
      </c>
      <c r="N298" t="s">
        <v>474</v>
      </c>
      <c r="O298" t="s">
        <v>475</v>
      </c>
      <c r="P298" t="s">
        <v>500</v>
      </c>
      <c r="Q298" t="s">
        <v>1628</v>
      </c>
      <c r="R298" t="s">
        <v>478</v>
      </c>
      <c r="S298" t="s">
        <v>478</v>
      </c>
      <c r="T298" t="s">
        <v>478</v>
      </c>
      <c r="U298" t="s">
        <v>1629</v>
      </c>
    </row>
    <row r="299" spans="1:21" x14ac:dyDescent="0.25">
      <c r="A299" s="25">
        <v>2021212538</v>
      </c>
      <c r="B299" s="23" t="e">
        <f>VLOOKUP(A299,'전체과기대명단(레벨)_추가'!D:M,10,0)</f>
        <v>#N/A</v>
      </c>
      <c r="C299" t="s">
        <v>328</v>
      </c>
      <c r="D299" t="str">
        <f t="shared" si="4"/>
        <v>최재준020803</v>
      </c>
      <c r="E299" t="s">
        <v>0</v>
      </c>
      <c r="F299" t="s">
        <v>1</v>
      </c>
      <c r="G299" t="s">
        <v>10</v>
      </c>
      <c r="H299" t="s">
        <v>46</v>
      </c>
      <c r="I299" t="s">
        <v>470</v>
      </c>
      <c r="J299" t="s">
        <v>605</v>
      </c>
      <c r="K299" t="s">
        <v>1630</v>
      </c>
      <c r="L299" t="s">
        <v>1631</v>
      </c>
      <c r="M299" t="s">
        <v>473</v>
      </c>
      <c r="N299" t="s">
        <v>474</v>
      </c>
      <c r="O299" t="s">
        <v>475</v>
      </c>
      <c r="P299" t="s">
        <v>500</v>
      </c>
      <c r="Q299" t="s">
        <v>1632</v>
      </c>
      <c r="R299" t="s">
        <v>478</v>
      </c>
      <c r="S299" t="s">
        <v>478</v>
      </c>
      <c r="T299" t="s">
        <v>478</v>
      </c>
      <c r="U299" t="s">
        <v>1633</v>
      </c>
    </row>
    <row r="300" spans="1:21" x14ac:dyDescent="0.25">
      <c r="A300" s="25">
        <v>2021212539</v>
      </c>
      <c r="B300" s="23" t="e">
        <f>VLOOKUP(A300,'전체과기대명단(레벨)_추가'!D:M,10,0)</f>
        <v>#N/A</v>
      </c>
      <c r="C300" t="s">
        <v>329</v>
      </c>
      <c r="D300" t="str">
        <f t="shared" si="4"/>
        <v>진호근990209</v>
      </c>
      <c r="E300" t="s">
        <v>0</v>
      </c>
      <c r="F300" t="s">
        <v>1</v>
      </c>
      <c r="G300" t="s">
        <v>10</v>
      </c>
      <c r="H300" t="s">
        <v>46</v>
      </c>
      <c r="I300" t="s">
        <v>470</v>
      </c>
      <c r="J300" t="s">
        <v>605</v>
      </c>
      <c r="K300" t="s">
        <v>1634</v>
      </c>
      <c r="L300" t="s">
        <v>1635</v>
      </c>
      <c r="M300" t="s">
        <v>473</v>
      </c>
      <c r="N300" t="s">
        <v>474</v>
      </c>
      <c r="O300" t="s">
        <v>475</v>
      </c>
      <c r="P300" t="s">
        <v>500</v>
      </c>
      <c r="Q300" t="s">
        <v>1636</v>
      </c>
      <c r="R300" t="s">
        <v>478</v>
      </c>
      <c r="S300" t="s">
        <v>478</v>
      </c>
      <c r="T300" t="s">
        <v>478</v>
      </c>
      <c r="U300" t="s">
        <v>1637</v>
      </c>
    </row>
    <row r="301" spans="1:21" x14ac:dyDescent="0.25">
      <c r="A301" s="25">
        <v>2021212540</v>
      </c>
      <c r="B301" s="23" t="e">
        <f>VLOOKUP(A301,'전체과기대명단(레벨)_추가'!D:M,10,0)</f>
        <v>#N/A</v>
      </c>
      <c r="C301" t="s">
        <v>55</v>
      </c>
      <c r="D301" t="str">
        <f t="shared" si="4"/>
        <v>김태연020609</v>
      </c>
      <c r="E301" t="s">
        <v>0</v>
      </c>
      <c r="F301" t="s">
        <v>1</v>
      </c>
      <c r="G301" t="s">
        <v>10</v>
      </c>
      <c r="H301" t="s">
        <v>46</v>
      </c>
      <c r="I301" t="s">
        <v>470</v>
      </c>
      <c r="K301" t="s">
        <v>1638</v>
      </c>
      <c r="L301" t="s">
        <v>1231</v>
      </c>
      <c r="M301" t="s">
        <v>473</v>
      </c>
      <c r="N301" t="s">
        <v>474</v>
      </c>
      <c r="O301" t="s">
        <v>475</v>
      </c>
      <c r="P301" t="s">
        <v>500</v>
      </c>
      <c r="Q301" t="s">
        <v>1639</v>
      </c>
      <c r="R301" t="s">
        <v>478</v>
      </c>
      <c r="S301" t="s">
        <v>478</v>
      </c>
      <c r="T301" t="s">
        <v>478</v>
      </c>
      <c r="U301" t="s">
        <v>1640</v>
      </c>
    </row>
    <row r="302" spans="1:21" x14ac:dyDescent="0.25">
      <c r="A302" s="25">
        <v>2021212541</v>
      </c>
      <c r="B302" s="23" t="e">
        <f>VLOOKUP(A302,'전체과기대명단(레벨)_추가'!D:M,10,0)</f>
        <v>#N/A</v>
      </c>
      <c r="C302" t="s">
        <v>330</v>
      </c>
      <c r="D302" t="str">
        <f t="shared" si="4"/>
        <v>신정민000209</v>
      </c>
      <c r="E302" t="s">
        <v>0</v>
      </c>
      <c r="F302" t="s">
        <v>1</v>
      </c>
      <c r="G302" t="s">
        <v>10</v>
      </c>
      <c r="H302" t="s">
        <v>46</v>
      </c>
      <c r="I302" t="s">
        <v>470</v>
      </c>
      <c r="K302" t="s">
        <v>1641</v>
      </c>
      <c r="L302" t="s">
        <v>1642</v>
      </c>
      <c r="M302" t="s">
        <v>499</v>
      </c>
      <c r="N302" t="s">
        <v>474</v>
      </c>
      <c r="O302" t="s">
        <v>475</v>
      </c>
      <c r="P302" t="s">
        <v>500</v>
      </c>
      <c r="Q302" t="s">
        <v>1643</v>
      </c>
      <c r="R302" t="s">
        <v>478</v>
      </c>
      <c r="S302" t="s">
        <v>478</v>
      </c>
      <c r="T302" t="s">
        <v>478</v>
      </c>
      <c r="U302" t="s">
        <v>1644</v>
      </c>
    </row>
    <row r="303" spans="1:21" x14ac:dyDescent="0.25">
      <c r="A303" s="25">
        <v>2021212542</v>
      </c>
      <c r="B303" s="23" t="e">
        <f>VLOOKUP(A303,'전체과기대명단(레벨)_추가'!D:M,10,0)</f>
        <v>#N/A</v>
      </c>
      <c r="C303" t="s">
        <v>331</v>
      </c>
      <c r="D303" t="str">
        <f t="shared" si="4"/>
        <v>이도윤020809</v>
      </c>
      <c r="E303" t="s">
        <v>0</v>
      </c>
      <c r="F303" t="s">
        <v>1</v>
      </c>
      <c r="G303" t="s">
        <v>10</v>
      </c>
      <c r="H303" t="s">
        <v>46</v>
      </c>
      <c r="I303" t="s">
        <v>470</v>
      </c>
      <c r="K303" t="s">
        <v>496</v>
      </c>
      <c r="L303" t="s">
        <v>1478</v>
      </c>
      <c r="M303" t="s">
        <v>473</v>
      </c>
      <c r="N303" t="s">
        <v>474</v>
      </c>
      <c r="O303" t="s">
        <v>475</v>
      </c>
      <c r="P303" t="s">
        <v>500</v>
      </c>
      <c r="Q303" t="s">
        <v>1645</v>
      </c>
      <c r="R303" t="s">
        <v>478</v>
      </c>
      <c r="S303" t="s">
        <v>478</v>
      </c>
      <c r="T303" t="s">
        <v>478</v>
      </c>
      <c r="U303" t="s">
        <v>1646</v>
      </c>
    </row>
    <row r="304" spans="1:21" x14ac:dyDescent="0.25">
      <c r="A304" s="25">
        <v>2021212543</v>
      </c>
      <c r="B304" s="23" t="e">
        <f>VLOOKUP(A304,'전체과기대명단(레벨)_추가'!D:M,10,0)</f>
        <v>#N/A</v>
      </c>
      <c r="C304" t="s">
        <v>80</v>
      </c>
      <c r="D304" t="str">
        <f t="shared" si="4"/>
        <v>이상엽020420</v>
      </c>
      <c r="E304" t="s">
        <v>0</v>
      </c>
      <c r="F304" t="s">
        <v>1</v>
      </c>
      <c r="G304" t="s">
        <v>10</v>
      </c>
      <c r="H304" t="s">
        <v>46</v>
      </c>
      <c r="I304" t="s">
        <v>470</v>
      </c>
      <c r="K304" t="s">
        <v>1647</v>
      </c>
      <c r="L304" t="s">
        <v>623</v>
      </c>
      <c r="M304" t="s">
        <v>473</v>
      </c>
      <c r="N304" t="s">
        <v>474</v>
      </c>
      <c r="O304" t="s">
        <v>475</v>
      </c>
      <c r="P304" t="s">
        <v>500</v>
      </c>
      <c r="Q304" t="s">
        <v>1648</v>
      </c>
      <c r="R304" t="s">
        <v>478</v>
      </c>
      <c r="S304" t="s">
        <v>478</v>
      </c>
      <c r="T304" t="s">
        <v>478</v>
      </c>
      <c r="U304" t="s">
        <v>1649</v>
      </c>
    </row>
    <row r="305" spans="1:21" x14ac:dyDescent="0.25">
      <c r="A305" s="25">
        <v>2021212544</v>
      </c>
      <c r="B305" s="23" t="e">
        <f>VLOOKUP(A305,'전체과기대명단(레벨)_추가'!D:M,10,0)</f>
        <v>#N/A</v>
      </c>
      <c r="C305" t="s">
        <v>332</v>
      </c>
      <c r="D305" t="str">
        <f t="shared" si="4"/>
        <v>이균010130</v>
      </c>
      <c r="E305" t="s">
        <v>0</v>
      </c>
      <c r="F305" t="s">
        <v>1</v>
      </c>
      <c r="G305" t="s">
        <v>10</v>
      </c>
      <c r="H305" t="s">
        <v>46</v>
      </c>
      <c r="I305" t="s">
        <v>470</v>
      </c>
      <c r="K305" t="s">
        <v>1650</v>
      </c>
      <c r="L305" t="s">
        <v>783</v>
      </c>
      <c r="M305" t="s">
        <v>473</v>
      </c>
      <c r="N305" t="s">
        <v>474</v>
      </c>
      <c r="O305" t="s">
        <v>475</v>
      </c>
      <c r="P305" t="s">
        <v>500</v>
      </c>
      <c r="Q305" t="s">
        <v>1651</v>
      </c>
      <c r="R305" t="s">
        <v>478</v>
      </c>
      <c r="S305" t="s">
        <v>478</v>
      </c>
      <c r="T305" t="s">
        <v>478</v>
      </c>
      <c r="U305" t="s">
        <v>1652</v>
      </c>
    </row>
    <row r="306" spans="1:21" x14ac:dyDescent="0.25">
      <c r="A306" s="25">
        <v>2021212545</v>
      </c>
      <c r="B306" s="23" t="e">
        <f>VLOOKUP(A306,'전체과기대명단(레벨)_추가'!D:M,10,0)</f>
        <v>#N/A</v>
      </c>
      <c r="C306" t="s">
        <v>333</v>
      </c>
      <c r="D306" t="str">
        <f t="shared" si="4"/>
        <v>권민서011016</v>
      </c>
      <c r="E306" t="s">
        <v>0</v>
      </c>
      <c r="F306" t="s">
        <v>1</v>
      </c>
      <c r="G306" t="s">
        <v>10</v>
      </c>
      <c r="H306" t="s">
        <v>46</v>
      </c>
      <c r="I306" t="s">
        <v>470</v>
      </c>
      <c r="K306" t="s">
        <v>1653</v>
      </c>
      <c r="L306" t="s">
        <v>1654</v>
      </c>
      <c r="M306" t="s">
        <v>499</v>
      </c>
      <c r="N306" t="s">
        <v>474</v>
      </c>
      <c r="O306" t="s">
        <v>475</v>
      </c>
      <c r="P306" t="s">
        <v>500</v>
      </c>
      <c r="Q306" t="s">
        <v>1655</v>
      </c>
      <c r="R306" t="s">
        <v>478</v>
      </c>
      <c r="S306" t="s">
        <v>478</v>
      </c>
      <c r="T306" t="s">
        <v>478</v>
      </c>
      <c r="U306" t="s">
        <v>1656</v>
      </c>
    </row>
    <row r="307" spans="1:21" x14ac:dyDescent="0.25">
      <c r="A307" s="25">
        <v>2021212546</v>
      </c>
      <c r="B307" s="23" t="e">
        <f>VLOOKUP(A307,'전체과기대명단(레벨)_추가'!D:M,10,0)</f>
        <v>#N/A</v>
      </c>
      <c r="C307" t="s">
        <v>334</v>
      </c>
      <c r="D307" t="str">
        <f t="shared" si="4"/>
        <v>장기영020715</v>
      </c>
      <c r="E307" t="s">
        <v>0</v>
      </c>
      <c r="F307" t="s">
        <v>1</v>
      </c>
      <c r="G307" t="s">
        <v>10</v>
      </c>
      <c r="H307" t="s">
        <v>46</v>
      </c>
      <c r="I307" t="s">
        <v>470</v>
      </c>
      <c r="K307" t="s">
        <v>1657</v>
      </c>
      <c r="L307" t="s">
        <v>1658</v>
      </c>
      <c r="M307" t="s">
        <v>473</v>
      </c>
      <c r="N307" t="s">
        <v>474</v>
      </c>
      <c r="O307" t="s">
        <v>475</v>
      </c>
      <c r="P307" t="s">
        <v>500</v>
      </c>
      <c r="Q307" t="s">
        <v>1659</v>
      </c>
      <c r="R307" t="s">
        <v>478</v>
      </c>
      <c r="S307" t="s">
        <v>478</v>
      </c>
      <c r="T307" t="s">
        <v>478</v>
      </c>
      <c r="U307" t="s">
        <v>1660</v>
      </c>
    </row>
    <row r="308" spans="1:21" x14ac:dyDescent="0.25">
      <c r="A308" s="25">
        <v>2021212547</v>
      </c>
      <c r="B308" s="23" t="e">
        <f>VLOOKUP(A308,'전체과기대명단(레벨)_추가'!D:M,10,0)</f>
        <v>#N/A</v>
      </c>
      <c r="C308" t="s">
        <v>335</v>
      </c>
      <c r="D308" t="str">
        <f t="shared" si="4"/>
        <v>김용기020701</v>
      </c>
      <c r="E308" t="s">
        <v>0</v>
      </c>
      <c r="F308" t="s">
        <v>1</v>
      </c>
      <c r="G308" t="s">
        <v>10</v>
      </c>
      <c r="H308" t="s">
        <v>46</v>
      </c>
      <c r="I308" t="s">
        <v>470</v>
      </c>
      <c r="K308" t="s">
        <v>1661</v>
      </c>
      <c r="L308" t="s">
        <v>1662</v>
      </c>
      <c r="M308" t="s">
        <v>473</v>
      </c>
      <c r="N308" t="s">
        <v>474</v>
      </c>
      <c r="O308" t="s">
        <v>475</v>
      </c>
      <c r="P308" t="s">
        <v>500</v>
      </c>
      <c r="Q308" t="s">
        <v>1663</v>
      </c>
      <c r="R308" t="s">
        <v>478</v>
      </c>
      <c r="S308" t="s">
        <v>478</v>
      </c>
      <c r="T308" t="s">
        <v>478</v>
      </c>
      <c r="U308" t="s">
        <v>1664</v>
      </c>
    </row>
    <row r="309" spans="1:21" x14ac:dyDescent="0.25">
      <c r="A309" s="25">
        <v>2021212548</v>
      </c>
      <c r="B309" s="23" t="e">
        <f>VLOOKUP(A309,'전체과기대명단(레벨)_추가'!D:M,10,0)</f>
        <v>#N/A</v>
      </c>
      <c r="C309" t="s">
        <v>336</v>
      </c>
      <c r="D309" t="str">
        <f t="shared" si="4"/>
        <v>김정윤010802</v>
      </c>
      <c r="E309" t="s">
        <v>0</v>
      </c>
      <c r="F309" t="s">
        <v>1</v>
      </c>
      <c r="G309" t="s">
        <v>10</v>
      </c>
      <c r="H309" t="s">
        <v>46</v>
      </c>
      <c r="I309" t="s">
        <v>470</v>
      </c>
      <c r="K309" t="s">
        <v>1665</v>
      </c>
      <c r="L309" t="s">
        <v>1666</v>
      </c>
      <c r="M309" t="s">
        <v>473</v>
      </c>
      <c r="N309" t="s">
        <v>474</v>
      </c>
      <c r="O309" t="s">
        <v>475</v>
      </c>
      <c r="P309" t="s">
        <v>500</v>
      </c>
      <c r="Q309" t="s">
        <v>1667</v>
      </c>
      <c r="R309" t="s">
        <v>478</v>
      </c>
      <c r="S309" t="s">
        <v>478</v>
      </c>
      <c r="T309" t="s">
        <v>478</v>
      </c>
      <c r="U309" t="s">
        <v>1668</v>
      </c>
    </row>
    <row r="310" spans="1:21" x14ac:dyDescent="0.25">
      <c r="A310" s="25">
        <v>2021212549</v>
      </c>
      <c r="B310" s="23" t="e">
        <f>VLOOKUP(A310,'전체과기대명단(레벨)_추가'!D:M,10,0)</f>
        <v>#N/A</v>
      </c>
      <c r="C310" t="s">
        <v>337</v>
      </c>
      <c r="D310" t="str">
        <f t="shared" si="4"/>
        <v>정동준020317</v>
      </c>
      <c r="E310" t="s">
        <v>0</v>
      </c>
      <c r="F310" t="s">
        <v>1</v>
      </c>
      <c r="G310" t="s">
        <v>10</v>
      </c>
      <c r="H310" t="s">
        <v>46</v>
      </c>
      <c r="I310" t="s">
        <v>470</v>
      </c>
      <c r="K310" t="s">
        <v>1669</v>
      </c>
      <c r="L310" t="s">
        <v>1670</v>
      </c>
      <c r="M310" t="s">
        <v>473</v>
      </c>
      <c r="N310" t="s">
        <v>474</v>
      </c>
      <c r="O310" t="s">
        <v>475</v>
      </c>
      <c r="P310" t="s">
        <v>500</v>
      </c>
      <c r="Q310" t="s">
        <v>1671</v>
      </c>
      <c r="R310" t="s">
        <v>478</v>
      </c>
      <c r="S310" t="s">
        <v>478</v>
      </c>
      <c r="T310" t="s">
        <v>478</v>
      </c>
      <c r="U310" t="s">
        <v>1672</v>
      </c>
    </row>
    <row r="311" spans="1:21" x14ac:dyDescent="0.25">
      <c r="A311" s="25">
        <v>2021212550</v>
      </c>
      <c r="B311" s="23" t="e">
        <f>VLOOKUP(A311,'전체과기대명단(레벨)_추가'!D:M,10,0)</f>
        <v>#N/A</v>
      </c>
      <c r="C311" t="s">
        <v>338</v>
      </c>
      <c r="D311" t="str">
        <f t="shared" si="4"/>
        <v>박지환020905</v>
      </c>
      <c r="E311" t="s">
        <v>0</v>
      </c>
      <c r="F311" t="s">
        <v>1</v>
      </c>
      <c r="G311" t="s">
        <v>10</v>
      </c>
      <c r="H311" t="s">
        <v>46</v>
      </c>
      <c r="I311" t="s">
        <v>470</v>
      </c>
      <c r="J311" t="s">
        <v>605</v>
      </c>
      <c r="K311" t="s">
        <v>1673</v>
      </c>
      <c r="L311" t="s">
        <v>1674</v>
      </c>
      <c r="M311" t="s">
        <v>473</v>
      </c>
      <c r="N311" t="s">
        <v>474</v>
      </c>
      <c r="O311" t="s">
        <v>475</v>
      </c>
      <c r="P311" t="s">
        <v>500</v>
      </c>
      <c r="Q311" t="s">
        <v>1675</v>
      </c>
      <c r="R311" t="s">
        <v>478</v>
      </c>
      <c r="S311" t="s">
        <v>478</v>
      </c>
      <c r="T311" t="s">
        <v>478</v>
      </c>
      <c r="U311" t="s">
        <v>1676</v>
      </c>
    </row>
    <row r="312" spans="1:21" x14ac:dyDescent="0.25">
      <c r="A312" s="25">
        <v>2021212551</v>
      </c>
      <c r="B312" s="23" t="e">
        <f>VLOOKUP(A312,'전체과기대명단(레벨)_추가'!D:M,10,0)</f>
        <v>#N/A</v>
      </c>
      <c r="C312" t="s">
        <v>339</v>
      </c>
      <c r="D312" t="str">
        <f t="shared" si="4"/>
        <v>윤수빈020308</v>
      </c>
      <c r="E312" t="s">
        <v>0</v>
      </c>
      <c r="F312" t="s">
        <v>1</v>
      </c>
      <c r="G312" t="s">
        <v>10</v>
      </c>
      <c r="H312" t="s">
        <v>46</v>
      </c>
      <c r="I312" t="s">
        <v>470</v>
      </c>
      <c r="K312" t="s">
        <v>1677</v>
      </c>
      <c r="L312" t="s">
        <v>1091</v>
      </c>
      <c r="M312" t="s">
        <v>499</v>
      </c>
      <c r="N312" t="s">
        <v>474</v>
      </c>
      <c r="O312" t="s">
        <v>475</v>
      </c>
      <c r="P312" t="s">
        <v>500</v>
      </c>
      <c r="Q312" t="s">
        <v>1678</v>
      </c>
      <c r="R312" t="s">
        <v>478</v>
      </c>
      <c r="S312" t="s">
        <v>478</v>
      </c>
      <c r="T312" t="s">
        <v>478</v>
      </c>
      <c r="U312" t="s">
        <v>1679</v>
      </c>
    </row>
    <row r="313" spans="1:21" x14ac:dyDescent="0.25">
      <c r="A313" s="25">
        <v>2021212552</v>
      </c>
      <c r="B313" s="23" t="e">
        <f>VLOOKUP(A313,'전체과기대명단(레벨)_추가'!D:M,10,0)</f>
        <v>#N/A</v>
      </c>
      <c r="C313" t="s">
        <v>340</v>
      </c>
      <c r="D313" t="str">
        <f t="shared" si="4"/>
        <v>김연희010516</v>
      </c>
      <c r="E313" t="s">
        <v>0</v>
      </c>
      <c r="F313" t="s">
        <v>1</v>
      </c>
      <c r="G313" t="s">
        <v>10</v>
      </c>
      <c r="H313" t="s">
        <v>46</v>
      </c>
      <c r="I313" t="s">
        <v>470</v>
      </c>
      <c r="K313" t="s">
        <v>1680</v>
      </c>
      <c r="L313" t="s">
        <v>1681</v>
      </c>
      <c r="M313" t="s">
        <v>499</v>
      </c>
      <c r="N313" t="s">
        <v>474</v>
      </c>
      <c r="O313" t="s">
        <v>475</v>
      </c>
      <c r="P313" t="s">
        <v>500</v>
      </c>
      <c r="Q313" t="s">
        <v>1682</v>
      </c>
      <c r="R313" t="s">
        <v>478</v>
      </c>
      <c r="S313" t="s">
        <v>478</v>
      </c>
      <c r="T313" t="s">
        <v>478</v>
      </c>
      <c r="U313" t="s">
        <v>1683</v>
      </c>
    </row>
    <row r="314" spans="1:21" x14ac:dyDescent="0.25">
      <c r="A314" s="25">
        <v>2021212553</v>
      </c>
      <c r="B314" s="23" t="e">
        <f>VLOOKUP(A314,'전체과기대명단(레벨)_추가'!D:M,10,0)</f>
        <v>#N/A</v>
      </c>
      <c r="C314" t="s">
        <v>341</v>
      </c>
      <c r="D314" t="str">
        <f t="shared" si="4"/>
        <v>서유빈020422</v>
      </c>
      <c r="E314" t="s">
        <v>0</v>
      </c>
      <c r="F314" t="s">
        <v>1</v>
      </c>
      <c r="G314" t="s">
        <v>10</v>
      </c>
      <c r="H314" t="s">
        <v>46</v>
      </c>
      <c r="I314" t="s">
        <v>470</v>
      </c>
      <c r="K314" t="s">
        <v>1684</v>
      </c>
      <c r="L314" t="s">
        <v>835</v>
      </c>
      <c r="M314" t="s">
        <v>499</v>
      </c>
      <c r="N314" t="s">
        <v>474</v>
      </c>
      <c r="O314" t="s">
        <v>475</v>
      </c>
      <c r="P314" t="s">
        <v>500</v>
      </c>
      <c r="Q314" t="s">
        <v>1685</v>
      </c>
      <c r="R314" t="s">
        <v>478</v>
      </c>
      <c r="S314" t="s">
        <v>478</v>
      </c>
      <c r="T314" t="s">
        <v>478</v>
      </c>
      <c r="U314" t="s">
        <v>1686</v>
      </c>
    </row>
    <row r="315" spans="1:21" x14ac:dyDescent="0.25">
      <c r="A315" s="25">
        <v>2021212554</v>
      </c>
      <c r="B315" s="23" t="e">
        <f>VLOOKUP(A315,'전체과기대명단(레벨)_추가'!D:M,10,0)</f>
        <v>#N/A</v>
      </c>
      <c r="C315" t="s">
        <v>342</v>
      </c>
      <c r="D315" t="str">
        <f t="shared" si="4"/>
        <v>박재형020201</v>
      </c>
      <c r="E315" t="s">
        <v>0</v>
      </c>
      <c r="F315" t="s">
        <v>1</v>
      </c>
      <c r="G315" t="s">
        <v>10</v>
      </c>
      <c r="H315" t="s">
        <v>46</v>
      </c>
      <c r="I315" t="s">
        <v>470</v>
      </c>
      <c r="K315" t="s">
        <v>1687</v>
      </c>
      <c r="L315" t="s">
        <v>1688</v>
      </c>
      <c r="M315" t="s">
        <v>473</v>
      </c>
      <c r="N315" t="s">
        <v>474</v>
      </c>
      <c r="O315" t="s">
        <v>475</v>
      </c>
      <c r="P315" t="s">
        <v>500</v>
      </c>
      <c r="Q315" t="s">
        <v>1622</v>
      </c>
      <c r="R315" t="s">
        <v>478</v>
      </c>
      <c r="S315" t="s">
        <v>478</v>
      </c>
      <c r="T315" t="s">
        <v>478</v>
      </c>
      <c r="U315" t="s">
        <v>1689</v>
      </c>
    </row>
    <row r="316" spans="1:21" x14ac:dyDescent="0.25">
      <c r="A316" s="25">
        <v>2021212555</v>
      </c>
      <c r="B316" s="23" t="e">
        <f>VLOOKUP(A316,'전체과기대명단(레벨)_추가'!D:M,10,0)</f>
        <v>#N/A</v>
      </c>
      <c r="C316" t="s">
        <v>343</v>
      </c>
      <c r="D316" t="str">
        <f t="shared" si="4"/>
        <v>김다한030523</v>
      </c>
      <c r="E316" t="s">
        <v>0</v>
      </c>
      <c r="F316" t="s">
        <v>1</v>
      </c>
      <c r="G316" t="s">
        <v>10</v>
      </c>
      <c r="H316" t="s">
        <v>46</v>
      </c>
      <c r="I316" t="s">
        <v>470</v>
      </c>
      <c r="K316" t="s">
        <v>1690</v>
      </c>
      <c r="L316" t="s">
        <v>1691</v>
      </c>
      <c r="M316" t="s">
        <v>473</v>
      </c>
      <c r="N316" t="s">
        <v>474</v>
      </c>
      <c r="O316" t="s">
        <v>475</v>
      </c>
      <c r="P316" t="s">
        <v>500</v>
      </c>
      <c r="Q316" t="s">
        <v>1692</v>
      </c>
      <c r="R316" t="s">
        <v>478</v>
      </c>
      <c r="S316" t="s">
        <v>478</v>
      </c>
      <c r="T316" t="s">
        <v>478</v>
      </c>
      <c r="U316" t="s">
        <v>1693</v>
      </c>
    </row>
    <row r="317" spans="1:21" x14ac:dyDescent="0.25">
      <c r="A317" s="25">
        <v>2021212556</v>
      </c>
      <c r="B317" s="23" t="e">
        <f>VLOOKUP(A317,'전체과기대명단(레벨)_추가'!D:M,10,0)</f>
        <v>#N/A</v>
      </c>
      <c r="C317" t="s">
        <v>344</v>
      </c>
      <c r="D317" t="str">
        <f t="shared" si="4"/>
        <v>신종부020503</v>
      </c>
      <c r="E317" t="s">
        <v>0</v>
      </c>
      <c r="F317" t="s">
        <v>1</v>
      </c>
      <c r="G317" t="s">
        <v>10</v>
      </c>
      <c r="H317" t="s">
        <v>46</v>
      </c>
      <c r="I317" t="s">
        <v>470</v>
      </c>
      <c r="K317" t="s">
        <v>1694</v>
      </c>
      <c r="L317" t="s">
        <v>1695</v>
      </c>
      <c r="M317" t="s">
        <v>473</v>
      </c>
      <c r="N317" t="s">
        <v>474</v>
      </c>
      <c r="O317" t="s">
        <v>475</v>
      </c>
      <c r="P317" t="s">
        <v>500</v>
      </c>
      <c r="Q317" t="s">
        <v>1696</v>
      </c>
      <c r="R317" t="s">
        <v>478</v>
      </c>
      <c r="S317" t="s">
        <v>478</v>
      </c>
      <c r="T317" t="s">
        <v>478</v>
      </c>
      <c r="U317" t="s">
        <v>1697</v>
      </c>
    </row>
    <row r="318" spans="1:21" x14ac:dyDescent="0.25">
      <c r="A318" s="25">
        <v>2021212557</v>
      </c>
      <c r="B318" s="23" t="e">
        <f>VLOOKUP(A318,'전체과기대명단(레벨)_추가'!D:M,10,0)</f>
        <v>#N/A</v>
      </c>
      <c r="C318" t="s">
        <v>345</v>
      </c>
      <c r="D318" t="str">
        <f t="shared" si="4"/>
        <v>성주혁021220</v>
      </c>
      <c r="E318" t="s">
        <v>0</v>
      </c>
      <c r="F318" t="s">
        <v>1</v>
      </c>
      <c r="G318" t="s">
        <v>10</v>
      </c>
      <c r="H318" t="s">
        <v>46</v>
      </c>
      <c r="I318" t="s">
        <v>470</v>
      </c>
      <c r="K318" t="s">
        <v>1698</v>
      </c>
      <c r="L318" t="s">
        <v>1455</v>
      </c>
      <c r="M318" t="s">
        <v>473</v>
      </c>
      <c r="N318" t="s">
        <v>474</v>
      </c>
      <c r="O318" t="s">
        <v>475</v>
      </c>
      <c r="P318" t="s">
        <v>500</v>
      </c>
      <c r="Q318" t="s">
        <v>1699</v>
      </c>
      <c r="R318" t="s">
        <v>478</v>
      </c>
      <c r="S318" t="s">
        <v>478</v>
      </c>
      <c r="T318" t="s">
        <v>478</v>
      </c>
      <c r="U318" t="s">
        <v>1700</v>
      </c>
    </row>
    <row r="319" spans="1:21" x14ac:dyDescent="0.25">
      <c r="A319" s="25">
        <v>2021212559</v>
      </c>
      <c r="B319" s="23" t="e">
        <f>VLOOKUP(A319,'전체과기대명단(레벨)_추가'!D:M,10,0)</f>
        <v>#N/A</v>
      </c>
      <c r="C319" t="s">
        <v>346</v>
      </c>
      <c r="D319" t="str">
        <f t="shared" si="4"/>
        <v>이광희010825</v>
      </c>
      <c r="E319" t="s">
        <v>0</v>
      </c>
      <c r="F319" t="s">
        <v>1</v>
      </c>
      <c r="G319" t="s">
        <v>10</v>
      </c>
      <c r="H319" t="s">
        <v>46</v>
      </c>
      <c r="I319" t="s">
        <v>470</v>
      </c>
      <c r="K319" t="s">
        <v>1701</v>
      </c>
      <c r="L319" t="s">
        <v>1702</v>
      </c>
      <c r="M319" t="s">
        <v>473</v>
      </c>
      <c r="N319" t="s">
        <v>474</v>
      </c>
      <c r="O319" t="s">
        <v>475</v>
      </c>
      <c r="P319" t="s">
        <v>500</v>
      </c>
      <c r="Q319" t="s">
        <v>1703</v>
      </c>
      <c r="R319" t="s">
        <v>478</v>
      </c>
      <c r="S319" t="s">
        <v>478</v>
      </c>
      <c r="T319" t="s">
        <v>478</v>
      </c>
      <c r="U319" t="s">
        <v>1704</v>
      </c>
    </row>
    <row r="320" spans="1:21" x14ac:dyDescent="0.25">
      <c r="A320" s="25">
        <v>2021212560</v>
      </c>
      <c r="B320" s="23" t="e">
        <f>VLOOKUP(A320,'전체과기대명단(레벨)_추가'!D:M,10,0)</f>
        <v>#N/A</v>
      </c>
      <c r="C320" t="s">
        <v>347</v>
      </c>
      <c r="D320" t="str">
        <f t="shared" si="4"/>
        <v>김예빈010327</v>
      </c>
      <c r="E320" t="s">
        <v>0</v>
      </c>
      <c r="F320" t="s">
        <v>1</v>
      </c>
      <c r="G320" t="s">
        <v>10</v>
      </c>
      <c r="H320" t="s">
        <v>46</v>
      </c>
      <c r="I320" t="s">
        <v>470</v>
      </c>
      <c r="K320" t="s">
        <v>1705</v>
      </c>
      <c r="L320" t="s">
        <v>1706</v>
      </c>
      <c r="M320" t="s">
        <v>499</v>
      </c>
      <c r="N320" t="s">
        <v>474</v>
      </c>
      <c r="O320" t="s">
        <v>475</v>
      </c>
      <c r="P320" t="s">
        <v>500</v>
      </c>
      <c r="Q320" t="s">
        <v>1707</v>
      </c>
      <c r="R320" t="s">
        <v>478</v>
      </c>
      <c r="S320" t="s">
        <v>478</v>
      </c>
      <c r="T320" t="s">
        <v>478</v>
      </c>
      <c r="U320" t="s">
        <v>1708</v>
      </c>
    </row>
    <row r="321" spans="1:21" x14ac:dyDescent="0.25">
      <c r="A321" s="25">
        <v>2021212561</v>
      </c>
      <c r="B321" s="23" t="e">
        <f>VLOOKUP(A321,'전체과기대명단(레벨)_추가'!D:M,10,0)</f>
        <v>#N/A</v>
      </c>
      <c r="C321" t="s">
        <v>348</v>
      </c>
      <c r="D321" t="str">
        <f t="shared" si="4"/>
        <v>백지훈020818</v>
      </c>
      <c r="E321" t="s">
        <v>0</v>
      </c>
      <c r="F321" t="s">
        <v>1</v>
      </c>
      <c r="G321" t="s">
        <v>10</v>
      </c>
      <c r="H321" t="s">
        <v>46</v>
      </c>
      <c r="I321" t="s">
        <v>470</v>
      </c>
      <c r="K321" t="s">
        <v>1709</v>
      </c>
      <c r="L321" t="s">
        <v>723</v>
      </c>
      <c r="M321" t="s">
        <v>473</v>
      </c>
      <c r="N321" t="s">
        <v>474</v>
      </c>
      <c r="O321" t="s">
        <v>475</v>
      </c>
      <c r="P321" t="s">
        <v>500</v>
      </c>
      <c r="Q321" t="s">
        <v>1710</v>
      </c>
      <c r="R321" t="s">
        <v>478</v>
      </c>
      <c r="S321" t="s">
        <v>478</v>
      </c>
      <c r="T321" t="s">
        <v>478</v>
      </c>
      <c r="U321" t="s">
        <v>1711</v>
      </c>
    </row>
    <row r="322" spans="1:21" x14ac:dyDescent="0.25">
      <c r="A322" s="25">
        <v>2021212562</v>
      </c>
      <c r="B322" s="23" t="e">
        <f>VLOOKUP(A322,'전체과기대명단(레벨)_추가'!D:M,10,0)</f>
        <v>#N/A</v>
      </c>
      <c r="C322" t="s">
        <v>349</v>
      </c>
      <c r="D322" t="str">
        <f t="shared" si="4"/>
        <v>정세형011208</v>
      </c>
      <c r="E322" t="s">
        <v>0</v>
      </c>
      <c r="F322" t="s">
        <v>1</v>
      </c>
      <c r="G322" t="s">
        <v>10</v>
      </c>
      <c r="H322" t="s">
        <v>46</v>
      </c>
      <c r="I322" t="s">
        <v>470</v>
      </c>
      <c r="K322" t="s">
        <v>1712</v>
      </c>
      <c r="L322" t="s">
        <v>1713</v>
      </c>
      <c r="M322" t="s">
        <v>473</v>
      </c>
      <c r="N322" t="s">
        <v>474</v>
      </c>
      <c r="O322" t="s">
        <v>475</v>
      </c>
      <c r="P322" t="s">
        <v>500</v>
      </c>
      <c r="Q322" t="s">
        <v>1714</v>
      </c>
      <c r="R322" t="s">
        <v>478</v>
      </c>
      <c r="S322" t="s">
        <v>478</v>
      </c>
      <c r="T322" t="s">
        <v>478</v>
      </c>
      <c r="U322" t="s">
        <v>1715</v>
      </c>
    </row>
    <row r="323" spans="1:21" x14ac:dyDescent="0.25">
      <c r="A323" s="25">
        <v>2021212563</v>
      </c>
      <c r="B323" s="23" t="e">
        <f>VLOOKUP(A323,'전체과기대명단(레벨)_추가'!D:M,10,0)</f>
        <v>#N/A</v>
      </c>
      <c r="C323" t="s">
        <v>350</v>
      </c>
      <c r="D323" t="str">
        <f t="shared" si="4"/>
        <v>박혜민010228</v>
      </c>
      <c r="E323" t="s">
        <v>0</v>
      </c>
      <c r="F323" t="s">
        <v>1</v>
      </c>
      <c r="G323" t="s">
        <v>10</v>
      </c>
      <c r="H323" t="s">
        <v>46</v>
      </c>
      <c r="I323" t="s">
        <v>470</v>
      </c>
      <c r="K323" t="s">
        <v>1716</v>
      </c>
      <c r="L323" t="s">
        <v>1717</v>
      </c>
      <c r="M323" t="s">
        <v>499</v>
      </c>
      <c r="N323" t="s">
        <v>474</v>
      </c>
      <c r="O323" t="s">
        <v>475</v>
      </c>
      <c r="P323" t="s">
        <v>500</v>
      </c>
      <c r="Q323" t="s">
        <v>1718</v>
      </c>
      <c r="R323" t="s">
        <v>478</v>
      </c>
      <c r="S323" t="s">
        <v>478</v>
      </c>
      <c r="T323" t="s">
        <v>478</v>
      </c>
      <c r="U323" t="s">
        <v>1719</v>
      </c>
    </row>
    <row r="324" spans="1:21" x14ac:dyDescent="0.25">
      <c r="A324" s="25">
        <v>2021212564</v>
      </c>
      <c r="B324" s="23" t="e">
        <f>VLOOKUP(A324,'전체과기대명단(레벨)_추가'!D:M,10,0)</f>
        <v>#N/A</v>
      </c>
      <c r="C324" t="s">
        <v>351</v>
      </c>
      <c r="D324" t="str">
        <f t="shared" ref="D324:D387" si="5">C324&amp;L324</f>
        <v>서장원010712</v>
      </c>
      <c r="E324" t="s">
        <v>0</v>
      </c>
      <c r="F324" t="s">
        <v>1</v>
      </c>
      <c r="G324" t="s">
        <v>10</v>
      </c>
      <c r="H324" t="s">
        <v>46</v>
      </c>
      <c r="I324" t="s">
        <v>470</v>
      </c>
      <c r="K324" t="s">
        <v>1720</v>
      </c>
      <c r="L324" t="s">
        <v>1721</v>
      </c>
      <c r="M324" t="s">
        <v>473</v>
      </c>
      <c r="N324" t="s">
        <v>474</v>
      </c>
      <c r="O324" t="s">
        <v>475</v>
      </c>
      <c r="P324" t="s">
        <v>500</v>
      </c>
      <c r="Q324" t="s">
        <v>1722</v>
      </c>
      <c r="R324" t="s">
        <v>478</v>
      </c>
      <c r="S324" t="s">
        <v>478</v>
      </c>
      <c r="T324" t="s">
        <v>478</v>
      </c>
      <c r="U324" t="s">
        <v>1723</v>
      </c>
    </row>
    <row r="325" spans="1:21" x14ac:dyDescent="0.25">
      <c r="A325" s="25">
        <v>2021212565</v>
      </c>
      <c r="B325" s="23" t="e">
        <f>VLOOKUP(A325,'전체과기대명단(레벨)_추가'!D:M,10,0)</f>
        <v>#N/A</v>
      </c>
      <c r="C325" t="s">
        <v>352</v>
      </c>
      <c r="D325" t="str">
        <f t="shared" si="5"/>
        <v>유영호010908</v>
      </c>
      <c r="E325" t="s">
        <v>0</v>
      </c>
      <c r="F325" t="s">
        <v>1</v>
      </c>
      <c r="G325" t="s">
        <v>10</v>
      </c>
      <c r="H325" t="s">
        <v>46</v>
      </c>
      <c r="I325" t="s">
        <v>470</v>
      </c>
      <c r="K325" t="s">
        <v>1724</v>
      </c>
      <c r="L325" t="s">
        <v>1725</v>
      </c>
      <c r="M325" t="s">
        <v>473</v>
      </c>
      <c r="N325" t="s">
        <v>474</v>
      </c>
      <c r="O325" t="s">
        <v>475</v>
      </c>
      <c r="P325" t="s">
        <v>500</v>
      </c>
      <c r="Q325" t="s">
        <v>1726</v>
      </c>
      <c r="R325" t="s">
        <v>478</v>
      </c>
      <c r="S325" t="s">
        <v>478</v>
      </c>
      <c r="T325" t="s">
        <v>478</v>
      </c>
      <c r="U325" t="s">
        <v>1727</v>
      </c>
    </row>
    <row r="326" spans="1:21" x14ac:dyDescent="0.25">
      <c r="A326" s="25">
        <v>2021212665</v>
      </c>
      <c r="B326" s="23" t="e">
        <f>VLOOKUP(A326,'전체과기대명단(레벨)_추가'!D:M,10,0)</f>
        <v>#N/A</v>
      </c>
      <c r="C326" t="s">
        <v>51</v>
      </c>
      <c r="D326" t="str">
        <f t="shared" si="5"/>
        <v>정재혁020326</v>
      </c>
      <c r="E326" t="s">
        <v>0</v>
      </c>
      <c r="F326" t="s">
        <v>1</v>
      </c>
      <c r="G326" t="s">
        <v>19</v>
      </c>
      <c r="H326" t="s">
        <v>20</v>
      </c>
      <c r="I326" t="s">
        <v>470</v>
      </c>
      <c r="K326" t="s">
        <v>1728</v>
      </c>
      <c r="L326" t="s">
        <v>1729</v>
      </c>
      <c r="M326" t="s">
        <v>473</v>
      </c>
      <c r="N326" t="s">
        <v>474</v>
      </c>
      <c r="O326" t="s">
        <v>475</v>
      </c>
      <c r="P326" t="s">
        <v>500</v>
      </c>
      <c r="Q326" t="s">
        <v>1730</v>
      </c>
      <c r="R326" t="s">
        <v>478</v>
      </c>
      <c r="S326" t="s">
        <v>478</v>
      </c>
      <c r="T326" t="s">
        <v>478</v>
      </c>
      <c r="U326" t="s">
        <v>1731</v>
      </c>
    </row>
    <row r="327" spans="1:21" x14ac:dyDescent="0.25">
      <c r="A327" s="25">
        <v>2021212666</v>
      </c>
      <c r="B327" s="23" t="e">
        <f>VLOOKUP(A327,'전체과기대명단(레벨)_추가'!D:M,10,0)</f>
        <v>#N/A</v>
      </c>
      <c r="C327" t="s">
        <v>353</v>
      </c>
      <c r="D327" t="str">
        <f t="shared" si="5"/>
        <v>이민교010221</v>
      </c>
      <c r="E327" t="s">
        <v>0</v>
      </c>
      <c r="F327" t="s">
        <v>1</v>
      </c>
      <c r="G327" t="s">
        <v>19</v>
      </c>
      <c r="H327" t="s">
        <v>20</v>
      </c>
      <c r="I327" t="s">
        <v>470</v>
      </c>
      <c r="K327" t="s">
        <v>1732</v>
      </c>
      <c r="L327" t="s">
        <v>1733</v>
      </c>
      <c r="M327" t="s">
        <v>473</v>
      </c>
      <c r="N327" t="s">
        <v>474</v>
      </c>
      <c r="O327" t="s">
        <v>475</v>
      </c>
      <c r="P327" t="s">
        <v>500</v>
      </c>
      <c r="Q327" t="s">
        <v>1734</v>
      </c>
      <c r="R327" t="s">
        <v>478</v>
      </c>
      <c r="S327" t="s">
        <v>478</v>
      </c>
      <c r="T327" t="s">
        <v>478</v>
      </c>
      <c r="U327" t="s">
        <v>1735</v>
      </c>
    </row>
    <row r="328" spans="1:21" x14ac:dyDescent="0.25">
      <c r="A328" s="25">
        <v>2021212667</v>
      </c>
      <c r="B328" s="23" t="e">
        <f>VLOOKUP(A328,'전체과기대명단(레벨)_추가'!D:M,10,0)</f>
        <v>#N/A</v>
      </c>
      <c r="C328" t="s">
        <v>354</v>
      </c>
      <c r="D328" t="str">
        <f t="shared" si="5"/>
        <v>변준서020807</v>
      </c>
      <c r="E328" t="s">
        <v>0</v>
      </c>
      <c r="F328" t="s">
        <v>1</v>
      </c>
      <c r="G328" t="s">
        <v>19</v>
      </c>
      <c r="H328" t="s">
        <v>20</v>
      </c>
      <c r="I328" t="s">
        <v>470</v>
      </c>
      <c r="K328" t="s">
        <v>1736</v>
      </c>
      <c r="L328" t="s">
        <v>1737</v>
      </c>
      <c r="M328" t="s">
        <v>473</v>
      </c>
      <c r="N328" t="s">
        <v>474</v>
      </c>
      <c r="O328" t="s">
        <v>475</v>
      </c>
      <c r="P328" t="s">
        <v>500</v>
      </c>
      <c r="Q328" t="s">
        <v>1738</v>
      </c>
      <c r="R328" t="s">
        <v>478</v>
      </c>
      <c r="S328" t="s">
        <v>478</v>
      </c>
      <c r="T328" t="s">
        <v>478</v>
      </c>
      <c r="U328" t="s">
        <v>1739</v>
      </c>
    </row>
    <row r="329" spans="1:21" x14ac:dyDescent="0.25">
      <c r="A329" s="25">
        <v>2021212668</v>
      </c>
      <c r="B329" s="23" t="e">
        <f>VLOOKUP(A329,'전체과기대명단(레벨)_추가'!D:M,10,0)</f>
        <v>#N/A</v>
      </c>
      <c r="C329" t="s">
        <v>355</v>
      </c>
      <c r="D329" t="str">
        <f t="shared" si="5"/>
        <v>김호준020305</v>
      </c>
      <c r="E329" t="s">
        <v>0</v>
      </c>
      <c r="F329" t="s">
        <v>1</v>
      </c>
      <c r="G329" t="s">
        <v>19</v>
      </c>
      <c r="H329" t="s">
        <v>20</v>
      </c>
      <c r="I329" t="s">
        <v>470</v>
      </c>
      <c r="K329" t="s">
        <v>1740</v>
      </c>
      <c r="L329" t="s">
        <v>1741</v>
      </c>
      <c r="M329" t="s">
        <v>473</v>
      </c>
      <c r="N329" t="s">
        <v>474</v>
      </c>
      <c r="O329" t="s">
        <v>475</v>
      </c>
      <c r="P329" t="s">
        <v>500</v>
      </c>
      <c r="Q329" t="s">
        <v>1742</v>
      </c>
      <c r="R329" t="s">
        <v>478</v>
      </c>
      <c r="S329" t="s">
        <v>478</v>
      </c>
      <c r="T329" t="s">
        <v>478</v>
      </c>
      <c r="U329" t="s">
        <v>1743</v>
      </c>
    </row>
    <row r="330" spans="1:21" x14ac:dyDescent="0.25">
      <c r="A330" s="25">
        <v>2021212669</v>
      </c>
      <c r="B330" s="23" t="e">
        <f>VLOOKUP(A330,'전체과기대명단(레벨)_추가'!D:M,10,0)</f>
        <v>#N/A</v>
      </c>
      <c r="C330" t="s">
        <v>356</v>
      </c>
      <c r="D330" t="str">
        <f t="shared" si="5"/>
        <v>이유승020619</v>
      </c>
      <c r="E330" t="s">
        <v>0</v>
      </c>
      <c r="F330" t="s">
        <v>1</v>
      </c>
      <c r="G330" t="s">
        <v>19</v>
      </c>
      <c r="H330" t="s">
        <v>20</v>
      </c>
      <c r="I330" t="s">
        <v>470</v>
      </c>
      <c r="K330" t="s">
        <v>1744</v>
      </c>
      <c r="L330" t="s">
        <v>598</v>
      </c>
      <c r="M330" t="s">
        <v>473</v>
      </c>
      <c r="N330" t="s">
        <v>474</v>
      </c>
      <c r="O330" t="s">
        <v>475</v>
      </c>
      <c r="P330" t="s">
        <v>500</v>
      </c>
      <c r="Q330" t="s">
        <v>1745</v>
      </c>
      <c r="R330" t="s">
        <v>478</v>
      </c>
      <c r="S330" t="s">
        <v>478</v>
      </c>
      <c r="T330" t="s">
        <v>478</v>
      </c>
      <c r="U330" t="s">
        <v>1746</v>
      </c>
    </row>
    <row r="331" spans="1:21" x14ac:dyDescent="0.25">
      <c r="A331" s="25">
        <v>2021212670</v>
      </c>
      <c r="B331" s="23" t="e">
        <f>VLOOKUP(A331,'전체과기대명단(레벨)_추가'!D:M,10,0)</f>
        <v>#N/A</v>
      </c>
      <c r="C331" t="s">
        <v>357</v>
      </c>
      <c r="D331" t="str">
        <f t="shared" si="5"/>
        <v>박준휘021011</v>
      </c>
      <c r="E331" t="s">
        <v>0</v>
      </c>
      <c r="F331" t="s">
        <v>1</v>
      </c>
      <c r="G331" t="s">
        <v>19</v>
      </c>
      <c r="H331" t="s">
        <v>20</v>
      </c>
      <c r="I331" t="s">
        <v>470</v>
      </c>
      <c r="K331" t="s">
        <v>1747</v>
      </c>
      <c r="L331" t="s">
        <v>900</v>
      </c>
      <c r="M331" t="s">
        <v>499</v>
      </c>
      <c r="N331" t="s">
        <v>474</v>
      </c>
      <c r="O331" t="s">
        <v>475</v>
      </c>
      <c r="P331" t="s">
        <v>500</v>
      </c>
      <c r="Q331" t="s">
        <v>1748</v>
      </c>
      <c r="R331" t="s">
        <v>478</v>
      </c>
      <c r="S331" t="s">
        <v>478</v>
      </c>
      <c r="T331" t="s">
        <v>478</v>
      </c>
      <c r="U331" t="s">
        <v>1749</v>
      </c>
    </row>
    <row r="332" spans="1:21" x14ac:dyDescent="0.25">
      <c r="A332" s="25">
        <v>2021212671</v>
      </c>
      <c r="B332" s="23" t="e">
        <f>VLOOKUP(A332,'전체과기대명단(레벨)_추가'!D:M,10,0)</f>
        <v>#N/A</v>
      </c>
      <c r="C332" t="s">
        <v>358</v>
      </c>
      <c r="D332" t="str">
        <f t="shared" si="5"/>
        <v>김진성020816</v>
      </c>
      <c r="E332" t="s">
        <v>0</v>
      </c>
      <c r="F332" t="s">
        <v>1</v>
      </c>
      <c r="G332" t="s">
        <v>19</v>
      </c>
      <c r="H332" t="s">
        <v>20</v>
      </c>
      <c r="I332" t="s">
        <v>470</v>
      </c>
      <c r="K332" t="s">
        <v>1750</v>
      </c>
      <c r="L332" t="s">
        <v>1751</v>
      </c>
      <c r="M332" t="s">
        <v>473</v>
      </c>
      <c r="N332" t="s">
        <v>474</v>
      </c>
      <c r="O332" t="s">
        <v>475</v>
      </c>
      <c r="P332" t="s">
        <v>500</v>
      </c>
      <c r="Q332" t="s">
        <v>1752</v>
      </c>
      <c r="R332" t="s">
        <v>478</v>
      </c>
      <c r="S332" t="s">
        <v>478</v>
      </c>
      <c r="T332" t="s">
        <v>478</v>
      </c>
      <c r="U332" t="s">
        <v>1753</v>
      </c>
    </row>
    <row r="333" spans="1:21" x14ac:dyDescent="0.25">
      <c r="A333" s="25">
        <v>2021212672</v>
      </c>
      <c r="B333" s="23" t="e">
        <f>VLOOKUP(A333,'전체과기대명단(레벨)_추가'!D:M,10,0)</f>
        <v>#N/A</v>
      </c>
      <c r="C333" t="s">
        <v>359</v>
      </c>
      <c r="D333" t="str">
        <f t="shared" si="5"/>
        <v>정수민020618</v>
      </c>
      <c r="E333" t="s">
        <v>0</v>
      </c>
      <c r="F333" t="s">
        <v>1</v>
      </c>
      <c r="G333" t="s">
        <v>19</v>
      </c>
      <c r="H333" t="s">
        <v>20</v>
      </c>
      <c r="I333" t="s">
        <v>470</v>
      </c>
      <c r="K333" t="s">
        <v>1754</v>
      </c>
      <c r="L333" t="s">
        <v>1755</v>
      </c>
      <c r="M333" t="s">
        <v>499</v>
      </c>
      <c r="N333" t="s">
        <v>474</v>
      </c>
      <c r="O333" t="s">
        <v>475</v>
      </c>
      <c r="P333" t="s">
        <v>500</v>
      </c>
      <c r="Q333" t="s">
        <v>1756</v>
      </c>
      <c r="R333" t="s">
        <v>478</v>
      </c>
      <c r="S333" t="s">
        <v>478</v>
      </c>
      <c r="T333" t="s">
        <v>478</v>
      </c>
      <c r="U333" t="s">
        <v>1757</v>
      </c>
    </row>
    <row r="334" spans="1:21" x14ac:dyDescent="0.25">
      <c r="A334" s="25">
        <v>2021212673</v>
      </c>
      <c r="B334" s="23" t="e">
        <f>VLOOKUP(A334,'전체과기대명단(레벨)_추가'!D:M,10,0)</f>
        <v>#N/A</v>
      </c>
      <c r="C334" t="s">
        <v>360</v>
      </c>
      <c r="D334" t="str">
        <f t="shared" si="5"/>
        <v>이영교690404</v>
      </c>
      <c r="E334" t="s">
        <v>0</v>
      </c>
      <c r="F334" t="s">
        <v>1</v>
      </c>
      <c r="G334" t="s">
        <v>19</v>
      </c>
      <c r="H334" t="s">
        <v>20</v>
      </c>
      <c r="I334" t="s">
        <v>470</v>
      </c>
      <c r="K334" t="s">
        <v>1758</v>
      </c>
      <c r="L334" t="s">
        <v>1759</v>
      </c>
      <c r="M334" t="s">
        <v>473</v>
      </c>
      <c r="N334" t="s">
        <v>474</v>
      </c>
      <c r="O334" t="s">
        <v>475</v>
      </c>
      <c r="P334" t="s">
        <v>500</v>
      </c>
      <c r="Q334" t="s">
        <v>1760</v>
      </c>
      <c r="R334" t="s">
        <v>478</v>
      </c>
      <c r="S334" t="s">
        <v>478</v>
      </c>
      <c r="T334" t="s">
        <v>478</v>
      </c>
      <c r="U334" t="s">
        <v>1761</v>
      </c>
    </row>
    <row r="335" spans="1:21" x14ac:dyDescent="0.25">
      <c r="A335" s="25">
        <v>2021212674</v>
      </c>
      <c r="B335" s="23" t="e">
        <f>VLOOKUP(A335,'전체과기대명단(레벨)_추가'!D:M,10,0)</f>
        <v>#N/A</v>
      </c>
      <c r="C335" t="s">
        <v>361</v>
      </c>
      <c r="D335" t="str">
        <f t="shared" si="5"/>
        <v>최정훈021112</v>
      </c>
      <c r="E335" t="s">
        <v>0</v>
      </c>
      <c r="F335" t="s">
        <v>1</v>
      </c>
      <c r="G335" t="s">
        <v>19</v>
      </c>
      <c r="H335" t="s">
        <v>20</v>
      </c>
      <c r="I335" t="s">
        <v>470</v>
      </c>
      <c r="J335" t="s">
        <v>523</v>
      </c>
      <c r="K335" t="s">
        <v>1762</v>
      </c>
      <c r="L335" t="s">
        <v>1763</v>
      </c>
      <c r="M335" t="s">
        <v>473</v>
      </c>
      <c r="N335" t="s">
        <v>474</v>
      </c>
      <c r="O335" t="s">
        <v>475</v>
      </c>
      <c r="P335" t="s">
        <v>500</v>
      </c>
      <c r="Q335" t="s">
        <v>1764</v>
      </c>
      <c r="R335" t="s">
        <v>478</v>
      </c>
      <c r="S335" t="s">
        <v>478</v>
      </c>
      <c r="T335" t="s">
        <v>478</v>
      </c>
      <c r="U335" t="s">
        <v>1765</v>
      </c>
    </row>
    <row r="336" spans="1:21" x14ac:dyDescent="0.25">
      <c r="A336" s="25">
        <v>2021212675</v>
      </c>
      <c r="B336" s="23" t="e">
        <f>VLOOKUP(A336,'전체과기대명단(레벨)_추가'!D:M,10,0)</f>
        <v>#N/A</v>
      </c>
      <c r="C336" t="s">
        <v>362</v>
      </c>
      <c r="D336" t="str">
        <f t="shared" si="5"/>
        <v>양승민960407</v>
      </c>
      <c r="E336" t="s">
        <v>0</v>
      </c>
      <c r="F336" t="s">
        <v>1</v>
      </c>
      <c r="G336" t="s">
        <v>19</v>
      </c>
      <c r="H336" t="s">
        <v>20</v>
      </c>
      <c r="I336" t="s">
        <v>470</v>
      </c>
      <c r="K336" t="s">
        <v>1766</v>
      </c>
      <c r="L336" t="s">
        <v>1767</v>
      </c>
      <c r="M336" t="s">
        <v>473</v>
      </c>
      <c r="N336" t="s">
        <v>474</v>
      </c>
      <c r="O336" t="s">
        <v>475</v>
      </c>
      <c r="P336" t="s">
        <v>500</v>
      </c>
      <c r="Q336" t="s">
        <v>1768</v>
      </c>
      <c r="R336" t="s">
        <v>478</v>
      </c>
      <c r="S336" t="s">
        <v>478</v>
      </c>
      <c r="T336" t="s">
        <v>478</v>
      </c>
      <c r="U336" t="s">
        <v>1769</v>
      </c>
    </row>
    <row r="337" spans="1:21" x14ac:dyDescent="0.25">
      <c r="A337" s="25">
        <v>2021212676</v>
      </c>
      <c r="B337" s="23" t="e">
        <f>VLOOKUP(A337,'전체과기대명단(레벨)_추가'!D:M,10,0)</f>
        <v>#N/A</v>
      </c>
      <c r="C337" t="s">
        <v>363</v>
      </c>
      <c r="D337" t="str">
        <f t="shared" si="5"/>
        <v>주영진020611</v>
      </c>
      <c r="E337" t="s">
        <v>0</v>
      </c>
      <c r="F337" t="s">
        <v>1</v>
      </c>
      <c r="G337" t="s">
        <v>19</v>
      </c>
      <c r="H337" t="s">
        <v>20</v>
      </c>
      <c r="I337" t="s">
        <v>470</v>
      </c>
      <c r="K337" t="s">
        <v>1770</v>
      </c>
      <c r="L337" t="s">
        <v>1343</v>
      </c>
      <c r="M337" t="s">
        <v>473</v>
      </c>
      <c r="N337" t="s">
        <v>474</v>
      </c>
      <c r="O337" t="s">
        <v>475</v>
      </c>
      <c r="P337" t="s">
        <v>500</v>
      </c>
      <c r="Q337" t="s">
        <v>1771</v>
      </c>
      <c r="R337" t="s">
        <v>478</v>
      </c>
      <c r="S337" t="s">
        <v>478</v>
      </c>
      <c r="T337" t="s">
        <v>478</v>
      </c>
      <c r="U337" t="s">
        <v>1772</v>
      </c>
    </row>
    <row r="338" spans="1:21" x14ac:dyDescent="0.25">
      <c r="A338" s="25">
        <v>2021212677</v>
      </c>
      <c r="B338" s="23" t="e">
        <f>VLOOKUP(A338,'전체과기대명단(레벨)_추가'!D:M,10,0)</f>
        <v>#N/A</v>
      </c>
      <c r="C338" t="s">
        <v>364</v>
      </c>
      <c r="D338" t="str">
        <f t="shared" si="5"/>
        <v>김세인020808</v>
      </c>
      <c r="E338" t="s">
        <v>0</v>
      </c>
      <c r="F338" t="s">
        <v>1</v>
      </c>
      <c r="G338" t="s">
        <v>19</v>
      </c>
      <c r="H338" t="s">
        <v>20</v>
      </c>
      <c r="I338" t="s">
        <v>470</v>
      </c>
      <c r="K338" t="s">
        <v>1773</v>
      </c>
      <c r="L338" t="s">
        <v>1774</v>
      </c>
      <c r="M338" t="s">
        <v>499</v>
      </c>
      <c r="N338" t="s">
        <v>474</v>
      </c>
      <c r="O338" t="s">
        <v>475</v>
      </c>
      <c r="P338" t="s">
        <v>500</v>
      </c>
      <c r="Q338" t="s">
        <v>1775</v>
      </c>
      <c r="R338" t="s">
        <v>478</v>
      </c>
      <c r="S338" t="s">
        <v>478</v>
      </c>
      <c r="T338" t="s">
        <v>478</v>
      </c>
      <c r="U338" t="s">
        <v>1776</v>
      </c>
    </row>
    <row r="339" spans="1:21" x14ac:dyDescent="0.25">
      <c r="A339" s="25">
        <v>2021212678</v>
      </c>
      <c r="B339" s="23" t="e">
        <f>VLOOKUP(A339,'전체과기대명단(레벨)_추가'!D:M,10,0)</f>
        <v>#N/A</v>
      </c>
      <c r="C339" t="s">
        <v>365</v>
      </c>
      <c r="D339" t="str">
        <f t="shared" si="5"/>
        <v>황소영020903</v>
      </c>
      <c r="E339" t="s">
        <v>0</v>
      </c>
      <c r="F339" t="s">
        <v>1</v>
      </c>
      <c r="G339" t="s">
        <v>19</v>
      </c>
      <c r="H339" t="s">
        <v>20</v>
      </c>
      <c r="I339" t="s">
        <v>470</v>
      </c>
      <c r="K339" t="s">
        <v>1777</v>
      </c>
      <c r="L339" t="s">
        <v>819</v>
      </c>
      <c r="M339" t="s">
        <v>499</v>
      </c>
      <c r="N339" t="s">
        <v>474</v>
      </c>
      <c r="O339" t="s">
        <v>475</v>
      </c>
      <c r="P339" t="s">
        <v>500</v>
      </c>
      <c r="Q339" t="s">
        <v>1778</v>
      </c>
      <c r="R339" t="s">
        <v>478</v>
      </c>
      <c r="S339" t="s">
        <v>478</v>
      </c>
      <c r="T339" t="s">
        <v>478</v>
      </c>
      <c r="U339" t="s">
        <v>1779</v>
      </c>
    </row>
    <row r="340" spans="1:21" x14ac:dyDescent="0.25">
      <c r="A340" s="25">
        <v>2021212679</v>
      </c>
      <c r="B340" s="23" t="e">
        <f>VLOOKUP(A340,'전체과기대명단(레벨)_추가'!D:M,10,0)</f>
        <v>#N/A</v>
      </c>
      <c r="C340" t="s">
        <v>366</v>
      </c>
      <c r="D340" t="str">
        <f t="shared" si="5"/>
        <v>신은수020103</v>
      </c>
      <c r="E340" t="s">
        <v>0</v>
      </c>
      <c r="F340" t="s">
        <v>1</v>
      </c>
      <c r="G340" t="s">
        <v>19</v>
      </c>
      <c r="H340" t="s">
        <v>20</v>
      </c>
      <c r="I340" t="s">
        <v>470</v>
      </c>
      <c r="K340" t="s">
        <v>1780</v>
      </c>
      <c r="L340" t="s">
        <v>551</v>
      </c>
      <c r="M340" t="s">
        <v>473</v>
      </c>
      <c r="N340" t="s">
        <v>474</v>
      </c>
      <c r="O340" t="s">
        <v>475</v>
      </c>
      <c r="P340" t="s">
        <v>500</v>
      </c>
      <c r="Q340" t="s">
        <v>1781</v>
      </c>
      <c r="R340" t="s">
        <v>478</v>
      </c>
      <c r="S340" t="s">
        <v>478</v>
      </c>
      <c r="T340" t="s">
        <v>478</v>
      </c>
      <c r="U340" t="s">
        <v>1782</v>
      </c>
    </row>
    <row r="341" spans="1:21" x14ac:dyDescent="0.25">
      <c r="A341" s="25">
        <v>2021212680</v>
      </c>
      <c r="B341" s="23" t="e">
        <f>VLOOKUP(A341,'전체과기대명단(레벨)_추가'!D:M,10,0)</f>
        <v>#N/A</v>
      </c>
      <c r="C341" t="s">
        <v>367</v>
      </c>
      <c r="D341" t="str">
        <f t="shared" si="5"/>
        <v>신필재010830</v>
      </c>
      <c r="E341" t="s">
        <v>0</v>
      </c>
      <c r="F341" t="s">
        <v>1</v>
      </c>
      <c r="G341" t="s">
        <v>19</v>
      </c>
      <c r="H341" t="s">
        <v>20</v>
      </c>
      <c r="I341" t="s">
        <v>470</v>
      </c>
      <c r="K341" t="s">
        <v>1783</v>
      </c>
      <c r="L341" t="s">
        <v>1784</v>
      </c>
      <c r="M341" t="s">
        <v>473</v>
      </c>
      <c r="N341" t="s">
        <v>474</v>
      </c>
      <c r="O341" t="s">
        <v>475</v>
      </c>
      <c r="P341" t="s">
        <v>500</v>
      </c>
      <c r="Q341" t="s">
        <v>1785</v>
      </c>
      <c r="R341" t="s">
        <v>478</v>
      </c>
      <c r="S341" t="s">
        <v>478</v>
      </c>
      <c r="T341" t="s">
        <v>478</v>
      </c>
      <c r="U341" t="s">
        <v>1786</v>
      </c>
    </row>
    <row r="342" spans="1:21" x14ac:dyDescent="0.25">
      <c r="A342" s="25">
        <v>2021212681</v>
      </c>
      <c r="B342" s="23" t="e">
        <f>VLOOKUP(A342,'전체과기대명단(레벨)_추가'!D:M,10,0)</f>
        <v>#N/A</v>
      </c>
      <c r="C342" t="s">
        <v>368</v>
      </c>
      <c r="D342" t="str">
        <f t="shared" si="5"/>
        <v>김호성021126</v>
      </c>
      <c r="E342" t="s">
        <v>0</v>
      </c>
      <c r="F342" t="s">
        <v>1</v>
      </c>
      <c r="G342" t="s">
        <v>19</v>
      </c>
      <c r="H342" t="s">
        <v>20</v>
      </c>
      <c r="I342" t="s">
        <v>470</v>
      </c>
      <c r="K342" t="s">
        <v>1787</v>
      </c>
      <c r="L342" t="s">
        <v>1011</v>
      </c>
      <c r="M342" t="s">
        <v>473</v>
      </c>
      <c r="N342" t="s">
        <v>474</v>
      </c>
      <c r="O342" t="s">
        <v>475</v>
      </c>
      <c r="P342" t="s">
        <v>500</v>
      </c>
      <c r="Q342" t="s">
        <v>1788</v>
      </c>
      <c r="R342" t="s">
        <v>478</v>
      </c>
      <c r="S342" t="s">
        <v>478</v>
      </c>
      <c r="T342" t="s">
        <v>478</v>
      </c>
      <c r="U342" t="s">
        <v>1789</v>
      </c>
    </row>
    <row r="343" spans="1:21" x14ac:dyDescent="0.25">
      <c r="A343" s="25">
        <v>2021212682</v>
      </c>
      <c r="B343" s="23" t="e">
        <f>VLOOKUP(A343,'전체과기대명단(레벨)_추가'!D:M,10,0)</f>
        <v>#N/A</v>
      </c>
      <c r="C343" t="s">
        <v>369</v>
      </c>
      <c r="D343" t="str">
        <f t="shared" si="5"/>
        <v>이재욱020515</v>
      </c>
      <c r="E343" t="s">
        <v>0</v>
      </c>
      <c r="F343" t="s">
        <v>1</v>
      </c>
      <c r="G343" t="s">
        <v>19</v>
      </c>
      <c r="H343" t="s">
        <v>20</v>
      </c>
      <c r="I343" t="s">
        <v>470</v>
      </c>
      <c r="K343" t="s">
        <v>1790</v>
      </c>
      <c r="L343" t="s">
        <v>1791</v>
      </c>
      <c r="M343" t="s">
        <v>473</v>
      </c>
      <c r="N343" t="s">
        <v>474</v>
      </c>
      <c r="O343" t="s">
        <v>475</v>
      </c>
      <c r="P343" t="s">
        <v>500</v>
      </c>
      <c r="Q343" t="s">
        <v>1792</v>
      </c>
      <c r="R343" t="s">
        <v>478</v>
      </c>
      <c r="S343" t="s">
        <v>478</v>
      </c>
      <c r="T343" t="s">
        <v>478</v>
      </c>
      <c r="U343" t="s">
        <v>1793</v>
      </c>
    </row>
    <row r="344" spans="1:21" x14ac:dyDescent="0.25">
      <c r="A344" s="25">
        <v>2021212683</v>
      </c>
      <c r="B344" s="23" t="e">
        <f>VLOOKUP(A344,'전체과기대명단(레벨)_추가'!D:M,10,0)</f>
        <v>#N/A</v>
      </c>
      <c r="C344" t="s">
        <v>370</v>
      </c>
      <c r="D344" t="str">
        <f t="shared" si="5"/>
        <v>전혜영000524</v>
      </c>
      <c r="E344" t="s">
        <v>0</v>
      </c>
      <c r="F344" t="s">
        <v>1</v>
      </c>
      <c r="G344" t="s">
        <v>19</v>
      </c>
      <c r="H344" t="s">
        <v>20</v>
      </c>
      <c r="I344" t="s">
        <v>470</v>
      </c>
      <c r="K344" t="s">
        <v>1794</v>
      </c>
      <c r="L344" t="s">
        <v>1795</v>
      </c>
      <c r="M344" t="s">
        <v>499</v>
      </c>
      <c r="N344" t="s">
        <v>474</v>
      </c>
      <c r="O344" t="s">
        <v>475</v>
      </c>
      <c r="P344" t="s">
        <v>500</v>
      </c>
      <c r="Q344" t="s">
        <v>1796</v>
      </c>
      <c r="R344" t="s">
        <v>478</v>
      </c>
      <c r="S344" t="s">
        <v>478</v>
      </c>
      <c r="T344" t="s">
        <v>478</v>
      </c>
      <c r="U344" t="s">
        <v>1797</v>
      </c>
    </row>
    <row r="345" spans="1:21" x14ac:dyDescent="0.25">
      <c r="A345" s="25">
        <v>2021212684</v>
      </c>
      <c r="B345" s="23" t="e">
        <f>VLOOKUP(A345,'전체과기대명단(레벨)_추가'!D:M,10,0)</f>
        <v>#N/A</v>
      </c>
      <c r="C345" t="s">
        <v>371</v>
      </c>
      <c r="D345" t="str">
        <f t="shared" si="5"/>
        <v>박정011107</v>
      </c>
      <c r="E345" t="s">
        <v>0</v>
      </c>
      <c r="F345" t="s">
        <v>1</v>
      </c>
      <c r="G345" t="s">
        <v>19</v>
      </c>
      <c r="H345" t="s">
        <v>20</v>
      </c>
      <c r="I345" t="s">
        <v>470</v>
      </c>
      <c r="K345" t="s">
        <v>1798</v>
      </c>
      <c r="L345" t="s">
        <v>861</v>
      </c>
      <c r="M345" t="s">
        <v>499</v>
      </c>
      <c r="N345" t="s">
        <v>474</v>
      </c>
      <c r="O345" t="s">
        <v>475</v>
      </c>
      <c r="P345" t="s">
        <v>500</v>
      </c>
      <c r="Q345" t="s">
        <v>1799</v>
      </c>
      <c r="R345" t="s">
        <v>478</v>
      </c>
      <c r="S345" t="s">
        <v>478</v>
      </c>
      <c r="T345" t="s">
        <v>478</v>
      </c>
      <c r="U345" t="s">
        <v>1800</v>
      </c>
    </row>
    <row r="346" spans="1:21" x14ac:dyDescent="0.25">
      <c r="A346" s="25">
        <v>2021212685</v>
      </c>
      <c r="B346" s="23" t="e">
        <f>VLOOKUP(A346,'전체과기대명단(레벨)_추가'!D:M,10,0)</f>
        <v>#N/A</v>
      </c>
      <c r="C346" t="s">
        <v>372</v>
      </c>
      <c r="D346" t="str">
        <f t="shared" si="5"/>
        <v>이세범010424</v>
      </c>
      <c r="E346" t="s">
        <v>0</v>
      </c>
      <c r="F346" t="s">
        <v>1</v>
      </c>
      <c r="G346" t="s">
        <v>19</v>
      </c>
      <c r="H346" t="s">
        <v>20</v>
      </c>
      <c r="I346" t="s">
        <v>470</v>
      </c>
      <c r="K346" t="s">
        <v>1801</v>
      </c>
      <c r="L346" t="s">
        <v>1802</v>
      </c>
      <c r="M346" t="s">
        <v>473</v>
      </c>
      <c r="N346" t="s">
        <v>474</v>
      </c>
      <c r="O346" t="s">
        <v>475</v>
      </c>
      <c r="P346" t="s">
        <v>500</v>
      </c>
      <c r="Q346" t="s">
        <v>1803</v>
      </c>
      <c r="R346" t="s">
        <v>478</v>
      </c>
      <c r="S346" t="s">
        <v>478</v>
      </c>
      <c r="T346" t="s">
        <v>478</v>
      </c>
      <c r="U346" t="s">
        <v>1804</v>
      </c>
    </row>
    <row r="347" spans="1:21" x14ac:dyDescent="0.25">
      <c r="A347" s="25">
        <v>2021212686</v>
      </c>
      <c r="B347" s="23" t="e">
        <f>VLOOKUP(A347,'전체과기대명단(레벨)_추가'!D:M,10,0)</f>
        <v>#N/A</v>
      </c>
      <c r="C347" t="s">
        <v>62</v>
      </c>
      <c r="D347" t="str">
        <f t="shared" si="5"/>
        <v>김민석001106</v>
      </c>
      <c r="E347" t="s">
        <v>0</v>
      </c>
      <c r="F347" t="s">
        <v>1</v>
      </c>
      <c r="G347" t="s">
        <v>19</v>
      </c>
      <c r="H347" t="s">
        <v>20</v>
      </c>
      <c r="I347" t="s">
        <v>470</v>
      </c>
      <c r="K347" t="s">
        <v>589</v>
      </c>
      <c r="L347" t="s">
        <v>1805</v>
      </c>
      <c r="M347" t="s">
        <v>473</v>
      </c>
      <c r="N347" t="s">
        <v>474</v>
      </c>
      <c r="O347" t="s">
        <v>475</v>
      </c>
      <c r="P347" t="s">
        <v>500</v>
      </c>
      <c r="Q347" t="s">
        <v>1806</v>
      </c>
      <c r="R347" t="s">
        <v>478</v>
      </c>
      <c r="S347" t="s">
        <v>478</v>
      </c>
      <c r="T347" t="s">
        <v>478</v>
      </c>
      <c r="U347" t="s">
        <v>1807</v>
      </c>
    </row>
    <row r="348" spans="1:21" x14ac:dyDescent="0.25">
      <c r="A348" s="25">
        <v>2021212687</v>
      </c>
      <c r="B348" s="23" t="e">
        <f>VLOOKUP(A348,'전체과기대명단(레벨)_추가'!D:M,10,0)</f>
        <v>#N/A</v>
      </c>
      <c r="C348" t="s">
        <v>57</v>
      </c>
      <c r="D348" t="str">
        <f t="shared" si="5"/>
        <v>김주형020414</v>
      </c>
      <c r="E348" t="s">
        <v>0</v>
      </c>
      <c r="F348" t="s">
        <v>1</v>
      </c>
      <c r="G348" t="s">
        <v>19</v>
      </c>
      <c r="H348" t="s">
        <v>20</v>
      </c>
      <c r="I348" t="s">
        <v>470</v>
      </c>
      <c r="K348" t="s">
        <v>1808</v>
      </c>
      <c r="L348" t="s">
        <v>1809</v>
      </c>
      <c r="M348" t="s">
        <v>473</v>
      </c>
      <c r="N348" t="s">
        <v>474</v>
      </c>
      <c r="O348" t="s">
        <v>475</v>
      </c>
      <c r="P348" t="s">
        <v>500</v>
      </c>
      <c r="Q348" t="s">
        <v>1810</v>
      </c>
      <c r="R348" t="s">
        <v>478</v>
      </c>
      <c r="S348" t="s">
        <v>478</v>
      </c>
      <c r="T348" t="s">
        <v>478</v>
      </c>
      <c r="U348" t="s">
        <v>1811</v>
      </c>
    </row>
    <row r="349" spans="1:21" x14ac:dyDescent="0.25">
      <c r="A349" s="25">
        <v>2021212688</v>
      </c>
      <c r="B349" s="23" t="e">
        <f>VLOOKUP(A349,'전체과기대명단(레벨)_추가'!D:M,10,0)</f>
        <v>#N/A</v>
      </c>
      <c r="C349" t="s">
        <v>373</v>
      </c>
      <c r="D349" t="str">
        <f t="shared" si="5"/>
        <v>조우진010403</v>
      </c>
      <c r="E349" t="s">
        <v>0</v>
      </c>
      <c r="F349" t="s">
        <v>1</v>
      </c>
      <c r="G349" t="s">
        <v>19</v>
      </c>
      <c r="H349" t="s">
        <v>20</v>
      </c>
      <c r="I349" t="s">
        <v>470</v>
      </c>
      <c r="K349" t="s">
        <v>1812</v>
      </c>
      <c r="L349" t="s">
        <v>1813</v>
      </c>
      <c r="M349" t="s">
        <v>473</v>
      </c>
      <c r="N349" t="s">
        <v>474</v>
      </c>
      <c r="O349" t="s">
        <v>475</v>
      </c>
      <c r="P349" t="s">
        <v>500</v>
      </c>
      <c r="Q349" t="s">
        <v>1814</v>
      </c>
      <c r="R349" t="s">
        <v>478</v>
      </c>
      <c r="S349" t="s">
        <v>478</v>
      </c>
      <c r="T349" t="s">
        <v>478</v>
      </c>
      <c r="U349" t="s">
        <v>1815</v>
      </c>
    </row>
    <row r="350" spans="1:21" x14ac:dyDescent="0.25">
      <c r="A350" s="25">
        <v>2021212689</v>
      </c>
      <c r="B350" s="23" t="e">
        <f>VLOOKUP(A350,'전체과기대명단(레벨)_추가'!D:M,10,0)</f>
        <v>#N/A</v>
      </c>
      <c r="C350" t="s">
        <v>374</v>
      </c>
      <c r="D350" t="str">
        <f t="shared" si="5"/>
        <v>김은아010211</v>
      </c>
      <c r="E350" t="s">
        <v>0</v>
      </c>
      <c r="F350" t="s">
        <v>1</v>
      </c>
      <c r="G350" t="s">
        <v>19</v>
      </c>
      <c r="H350" t="s">
        <v>20</v>
      </c>
      <c r="I350" t="s">
        <v>470</v>
      </c>
      <c r="K350" t="s">
        <v>1816</v>
      </c>
      <c r="L350" t="s">
        <v>1817</v>
      </c>
      <c r="M350" t="s">
        <v>499</v>
      </c>
      <c r="N350" t="s">
        <v>474</v>
      </c>
      <c r="O350" t="s">
        <v>475</v>
      </c>
      <c r="P350" t="s">
        <v>500</v>
      </c>
      <c r="Q350" t="s">
        <v>1818</v>
      </c>
      <c r="R350" t="s">
        <v>478</v>
      </c>
      <c r="S350" t="s">
        <v>478</v>
      </c>
      <c r="T350" t="s">
        <v>478</v>
      </c>
      <c r="U350" t="s">
        <v>1819</v>
      </c>
    </row>
    <row r="351" spans="1:21" x14ac:dyDescent="0.25">
      <c r="A351" s="25">
        <v>2021212690</v>
      </c>
      <c r="B351" s="23" t="e">
        <f>VLOOKUP(A351,'전체과기대명단(레벨)_추가'!D:M,10,0)</f>
        <v>#N/A</v>
      </c>
      <c r="C351" t="s">
        <v>375</v>
      </c>
      <c r="D351" t="str">
        <f t="shared" si="5"/>
        <v>이제훈020822</v>
      </c>
      <c r="E351" t="s">
        <v>0</v>
      </c>
      <c r="F351" t="s">
        <v>1</v>
      </c>
      <c r="G351" t="s">
        <v>19</v>
      </c>
      <c r="H351" t="s">
        <v>20</v>
      </c>
      <c r="I351" t="s">
        <v>470</v>
      </c>
      <c r="K351" t="s">
        <v>1820</v>
      </c>
      <c r="L351" t="s">
        <v>763</v>
      </c>
      <c r="M351" t="s">
        <v>473</v>
      </c>
      <c r="N351" t="s">
        <v>474</v>
      </c>
      <c r="O351" t="s">
        <v>475</v>
      </c>
      <c r="P351" t="s">
        <v>500</v>
      </c>
      <c r="Q351" t="s">
        <v>1821</v>
      </c>
      <c r="R351" t="s">
        <v>478</v>
      </c>
      <c r="S351" t="s">
        <v>478</v>
      </c>
      <c r="T351" t="s">
        <v>478</v>
      </c>
      <c r="U351" t="s">
        <v>1822</v>
      </c>
    </row>
    <row r="352" spans="1:21" x14ac:dyDescent="0.25">
      <c r="A352" s="25">
        <v>2021212691</v>
      </c>
      <c r="B352" s="23" t="e">
        <f>VLOOKUP(A352,'전체과기대명단(레벨)_추가'!D:M,10,0)</f>
        <v>#N/A</v>
      </c>
      <c r="C352" t="s">
        <v>376</v>
      </c>
      <c r="D352" t="str">
        <f t="shared" si="5"/>
        <v>조진혁020919</v>
      </c>
      <c r="E352" t="s">
        <v>0</v>
      </c>
      <c r="F352" t="s">
        <v>1</v>
      </c>
      <c r="G352" t="s">
        <v>19</v>
      </c>
      <c r="H352" t="s">
        <v>20</v>
      </c>
      <c r="I352" t="s">
        <v>470</v>
      </c>
      <c r="K352" t="s">
        <v>1823</v>
      </c>
      <c r="L352" t="s">
        <v>1824</v>
      </c>
      <c r="M352" t="s">
        <v>473</v>
      </c>
      <c r="N352" t="s">
        <v>474</v>
      </c>
      <c r="O352" t="s">
        <v>475</v>
      </c>
      <c r="P352" t="s">
        <v>500</v>
      </c>
      <c r="Q352" t="s">
        <v>1825</v>
      </c>
      <c r="R352" t="s">
        <v>478</v>
      </c>
      <c r="S352" t="s">
        <v>478</v>
      </c>
      <c r="T352" t="s">
        <v>478</v>
      </c>
      <c r="U352" t="s">
        <v>1826</v>
      </c>
    </row>
    <row r="353" spans="1:21" x14ac:dyDescent="0.25">
      <c r="A353" s="25">
        <v>2021212692</v>
      </c>
      <c r="B353" s="23" t="e">
        <f>VLOOKUP(A353,'전체과기대명단(레벨)_추가'!D:M,10,0)</f>
        <v>#N/A</v>
      </c>
      <c r="C353" t="s">
        <v>377</v>
      </c>
      <c r="D353" t="str">
        <f t="shared" si="5"/>
        <v>장민우021031</v>
      </c>
      <c r="E353" t="s">
        <v>0</v>
      </c>
      <c r="F353" t="s">
        <v>1</v>
      </c>
      <c r="G353" t="s">
        <v>19</v>
      </c>
      <c r="H353" t="s">
        <v>20</v>
      </c>
      <c r="I353" t="s">
        <v>470</v>
      </c>
      <c r="K353" t="s">
        <v>496</v>
      </c>
      <c r="L353" t="s">
        <v>1827</v>
      </c>
      <c r="M353" t="s">
        <v>473</v>
      </c>
      <c r="N353" t="s">
        <v>474</v>
      </c>
      <c r="O353" t="s">
        <v>475</v>
      </c>
      <c r="P353" t="s">
        <v>500</v>
      </c>
      <c r="Q353" t="s">
        <v>1828</v>
      </c>
      <c r="R353" t="s">
        <v>478</v>
      </c>
      <c r="S353" t="s">
        <v>478</v>
      </c>
      <c r="T353" t="s">
        <v>478</v>
      </c>
      <c r="U353" t="s">
        <v>1829</v>
      </c>
    </row>
    <row r="354" spans="1:21" x14ac:dyDescent="0.25">
      <c r="A354" s="25">
        <v>2021212693</v>
      </c>
      <c r="B354" s="23" t="s">
        <v>2176</v>
      </c>
      <c r="C354" t="s">
        <v>1830</v>
      </c>
      <c r="D354" t="str">
        <f t="shared" si="5"/>
        <v>박상준021009</v>
      </c>
      <c r="E354" t="s">
        <v>0</v>
      </c>
      <c r="F354" t="s">
        <v>1</v>
      </c>
      <c r="G354" t="s">
        <v>19</v>
      </c>
      <c r="H354" t="s">
        <v>20</v>
      </c>
      <c r="I354" t="s">
        <v>470</v>
      </c>
      <c r="K354" t="s">
        <v>1831</v>
      </c>
      <c r="L354" t="s">
        <v>1387</v>
      </c>
      <c r="M354" t="s">
        <v>473</v>
      </c>
      <c r="N354" t="s">
        <v>474</v>
      </c>
      <c r="O354" t="s">
        <v>475</v>
      </c>
      <c r="P354" t="s">
        <v>500</v>
      </c>
      <c r="Q354" t="s">
        <v>1832</v>
      </c>
      <c r="R354" t="s">
        <v>478</v>
      </c>
      <c r="S354" t="s">
        <v>478</v>
      </c>
      <c r="T354" t="s">
        <v>478</v>
      </c>
      <c r="U354" t="s">
        <v>1833</v>
      </c>
    </row>
    <row r="355" spans="1:21" x14ac:dyDescent="0.25">
      <c r="A355" s="25">
        <v>2021212792</v>
      </c>
      <c r="B355" s="23" t="e">
        <f>VLOOKUP(A355,'전체과기대명단(레벨)_추가'!D:M,10,0)</f>
        <v>#N/A</v>
      </c>
      <c r="C355" t="s">
        <v>378</v>
      </c>
      <c r="D355" t="str">
        <f t="shared" si="5"/>
        <v>서호성020421</v>
      </c>
      <c r="E355" t="s">
        <v>0</v>
      </c>
      <c r="F355" t="s">
        <v>1</v>
      </c>
      <c r="G355" t="s">
        <v>19</v>
      </c>
      <c r="H355" t="s">
        <v>21</v>
      </c>
      <c r="I355" t="s">
        <v>470</v>
      </c>
      <c r="K355" t="s">
        <v>1834</v>
      </c>
      <c r="L355" t="s">
        <v>1835</v>
      </c>
      <c r="M355" t="s">
        <v>473</v>
      </c>
      <c r="N355" t="s">
        <v>474</v>
      </c>
      <c r="O355" t="s">
        <v>475</v>
      </c>
      <c r="P355" t="s">
        <v>500</v>
      </c>
      <c r="Q355" t="s">
        <v>1836</v>
      </c>
      <c r="R355" t="s">
        <v>478</v>
      </c>
      <c r="S355" t="s">
        <v>478</v>
      </c>
      <c r="T355" t="s">
        <v>478</v>
      </c>
      <c r="U355" t="s">
        <v>1837</v>
      </c>
    </row>
    <row r="356" spans="1:21" x14ac:dyDescent="0.25">
      <c r="A356" s="25">
        <v>2021212793</v>
      </c>
      <c r="B356" s="23" t="e">
        <f>VLOOKUP(A356,'전체과기대명단(레벨)_추가'!D:M,10,0)</f>
        <v>#N/A</v>
      </c>
      <c r="C356" t="s">
        <v>379</v>
      </c>
      <c r="D356" t="str">
        <f t="shared" si="5"/>
        <v>김영진000115</v>
      </c>
      <c r="E356" t="s">
        <v>0</v>
      </c>
      <c r="F356" t="s">
        <v>1</v>
      </c>
      <c r="G356" t="s">
        <v>19</v>
      </c>
      <c r="H356" t="s">
        <v>21</v>
      </c>
      <c r="I356" t="s">
        <v>470</v>
      </c>
      <c r="K356" t="s">
        <v>1838</v>
      </c>
      <c r="L356" t="s">
        <v>1839</v>
      </c>
      <c r="M356" t="s">
        <v>473</v>
      </c>
      <c r="N356" t="s">
        <v>474</v>
      </c>
      <c r="O356" t="s">
        <v>475</v>
      </c>
      <c r="P356" t="s">
        <v>500</v>
      </c>
      <c r="Q356" t="s">
        <v>1840</v>
      </c>
      <c r="R356" t="s">
        <v>478</v>
      </c>
      <c r="S356" t="s">
        <v>478</v>
      </c>
      <c r="T356" t="s">
        <v>478</v>
      </c>
      <c r="U356" t="s">
        <v>1841</v>
      </c>
    </row>
    <row r="357" spans="1:21" x14ac:dyDescent="0.25">
      <c r="A357" s="25">
        <v>2021212794</v>
      </c>
      <c r="B357" s="23" t="e">
        <f>VLOOKUP(A357,'전체과기대명단(레벨)_추가'!D:M,10,0)</f>
        <v>#N/A</v>
      </c>
      <c r="C357" t="s">
        <v>380</v>
      </c>
      <c r="D357" t="str">
        <f t="shared" si="5"/>
        <v>정의석000327</v>
      </c>
      <c r="E357" t="s">
        <v>0</v>
      </c>
      <c r="F357" t="s">
        <v>1</v>
      </c>
      <c r="G357" t="s">
        <v>19</v>
      </c>
      <c r="H357" t="s">
        <v>21</v>
      </c>
      <c r="I357" t="s">
        <v>470</v>
      </c>
      <c r="K357" t="s">
        <v>1842</v>
      </c>
      <c r="L357" t="s">
        <v>1843</v>
      </c>
      <c r="M357" t="s">
        <v>473</v>
      </c>
      <c r="N357" t="s">
        <v>474</v>
      </c>
      <c r="O357" t="s">
        <v>475</v>
      </c>
      <c r="P357" t="s">
        <v>500</v>
      </c>
      <c r="Q357" t="s">
        <v>1844</v>
      </c>
      <c r="R357" t="s">
        <v>478</v>
      </c>
      <c r="S357" t="s">
        <v>478</v>
      </c>
      <c r="T357" t="s">
        <v>478</v>
      </c>
      <c r="U357" t="s">
        <v>1845</v>
      </c>
    </row>
    <row r="358" spans="1:21" x14ac:dyDescent="0.25">
      <c r="A358" s="25">
        <v>2021212795</v>
      </c>
      <c r="B358" s="23" t="e">
        <f>VLOOKUP(A358,'전체과기대명단(레벨)_추가'!D:M,10,0)</f>
        <v>#N/A</v>
      </c>
      <c r="C358" t="s">
        <v>58</v>
      </c>
      <c r="D358" t="str">
        <f t="shared" si="5"/>
        <v>김규민020520</v>
      </c>
      <c r="E358" t="s">
        <v>0</v>
      </c>
      <c r="F358" t="s">
        <v>1</v>
      </c>
      <c r="G358" t="s">
        <v>19</v>
      </c>
      <c r="H358" t="s">
        <v>21</v>
      </c>
      <c r="I358" t="s">
        <v>470</v>
      </c>
      <c r="K358" t="s">
        <v>1846</v>
      </c>
      <c r="L358" t="s">
        <v>1847</v>
      </c>
      <c r="M358" t="s">
        <v>473</v>
      </c>
      <c r="N358" t="s">
        <v>474</v>
      </c>
      <c r="O358" t="s">
        <v>475</v>
      </c>
      <c r="P358" t="s">
        <v>500</v>
      </c>
      <c r="Q358" t="s">
        <v>1848</v>
      </c>
      <c r="R358" t="s">
        <v>478</v>
      </c>
      <c r="S358" t="s">
        <v>478</v>
      </c>
      <c r="T358" t="s">
        <v>478</v>
      </c>
      <c r="U358" t="s">
        <v>1849</v>
      </c>
    </row>
    <row r="359" spans="1:21" x14ac:dyDescent="0.25">
      <c r="A359" s="25">
        <v>2021212796</v>
      </c>
      <c r="B359" s="23" t="e">
        <f>VLOOKUP(A359,'전체과기대명단(레벨)_추가'!D:M,10,0)</f>
        <v>#N/A</v>
      </c>
      <c r="C359" t="s">
        <v>47</v>
      </c>
      <c r="D359" t="str">
        <f t="shared" si="5"/>
        <v>김민재020918</v>
      </c>
      <c r="E359" t="s">
        <v>0</v>
      </c>
      <c r="F359" t="s">
        <v>1</v>
      </c>
      <c r="G359" t="s">
        <v>19</v>
      </c>
      <c r="H359" t="s">
        <v>21</v>
      </c>
      <c r="I359" t="s">
        <v>470</v>
      </c>
      <c r="K359" t="s">
        <v>1850</v>
      </c>
      <c r="L359" t="s">
        <v>1851</v>
      </c>
      <c r="M359" t="s">
        <v>473</v>
      </c>
      <c r="N359" t="s">
        <v>474</v>
      </c>
      <c r="O359" t="s">
        <v>475</v>
      </c>
      <c r="P359" t="s">
        <v>500</v>
      </c>
      <c r="Q359" t="s">
        <v>1852</v>
      </c>
      <c r="R359" t="s">
        <v>478</v>
      </c>
      <c r="S359" t="s">
        <v>478</v>
      </c>
      <c r="T359" t="s">
        <v>478</v>
      </c>
      <c r="U359" t="s">
        <v>1853</v>
      </c>
    </row>
    <row r="360" spans="1:21" x14ac:dyDescent="0.25">
      <c r="A360" s="25">
        <v>2021212797</v>
      </c>
      <c r="B360" s="23" t="e">
        <f>VLOOKUP(A360,'전체과기대명단(레벨)_추가'!D:M,10,0)</f>
        <v>#N/A</v>
      </c>
      <c r="C360" t="s">
        <v>381</v>
      </c>
      <c r="D360" t="str">
        <f t="shared" si="5"/>
        <v>방도희020704</v>
      </c>
      <c r="E360" t="s">
        <v>0</v>
      </c>
      <c r="F360" t="s">
        <v>1</v>
      </c>
      <c r="G360" t="s">
        <v>19</v>
      </c>
      <c r="H360" t="s">
        <v>21</v>
      </c>
      <c r="I360" t="s">
        <v>470</v>
      </c>
      <c r="K360" t="s">
        <v>1854</v>
      </c>
      <c r="L360" t="s">
        <v>1855</v>
      </c>
      <c r="M360" t="s">
        <v>499</v>
      </c>
      <c r="N360" t="s">
        <v>474</v>
      </c>
      <c r="O360" t="s">
        <v>475</v>
      </c>
      <c r="P360" t="s">
        <v>500</v>
      </c>
      <c r="Q360" t="s">
        <v>1856</v>
      </c>
      <c r="R360" t="s">
        <v>478</v>
      </c>
      <c r="S360" t="s">
        <v>478</v>
      </c>
      <c r="T360" t="s">
        <v>478</v>
      </c>
      <c r="U360" t="s">
        <v>1857</v>
      </c>
    </row>
    <row r="361" spans="1:21" x14ac:dyDescent="0.25">
      <c r="A361" s="25">
        <v>2021212798</v>
      </c>
      <c r="B361" s="23" t="e">
        <f>VLOOKUP(A361,'전체과기대명단(레벨)_추가'!D:M,10,0)</f>
        <v>#N/A</v>
      </c>
      <c r="C361" t="s">
        <v>382</v>
      </c>
      <c r="D361" t="str">
        <f t="shared" si="5"/>
        <v>윤준표020319</v>
      </c>
      <c r="E361" t="s">
        <v>0</v>
      </c>
      <c r="F361" t="s">
        <v>1</v>
      </c>
      <c r="G361" t="s">
        <v>19</v>
      </c>
      <c r="H361" t="s">
        <v>21</v>
      </c>
      <c r="I361" t="s">
        <v>470</v>
      </c>
      <c r="K361" t="s">
        <v>1858</v>
      </c>
      <c r="L361" t="s">
        <v>803</v>
      </c>
      <c r="M361" t="s">
        <v>473</v>
      </c>
      <c r="N361" t="s">
        <v>474</v>
      </c>
      <c r="O361" t="s">
        <v>475</v>
      </c>
      <c r="P361" t="s">
        <v>500</v>
      </c>
      <c r="Q361" t="s">
        <v>1859</v>
      </c>
      <c r="R361" t="s">
        <v>478</v>
      </c>
      <c r="S361" t="s">
        <v>478</v>
      </c>
      <c r="T361" t="s">
        <v>478</v>
      </c>
      <c r="U361" t="s">
        <v>1860</v>
      </c>
    </row>
    <row r="362" spans="1:21" x14ac:dyDescent="0.25">
      <c r="A362" s="25">
        <v>2021212799</v>
      </c>
      <c r="B362" s="23" t="e">
        <f>VLOOKUP(A362,'전체과기대명단(레벨)_추가'!D:M,10,0)</f>
        <v>#N/A</v>
      </c>
      <c r="C362" t="s">
        <v>383</v>
      </c>
      <c r="D362" t="str">
        <f t="shared" si="5"/>
        <v>이성재010603</v>
      </c>
      <c r="E362" t="s">
        <v>0</v>
      </c>
      <c r="F362" t="s">
        <v>1</v>
      </c>
      <c r="G362" t="s">
        <v>19</v>
      </c>
      <c r="H362" t="s">
        <v>21</v>
      </c>
      <c r="I362" t="s">
        <v>470</v>
      </c>
      <c r="K362" t="s">
        <v>1861</v>
      </c>
      <c r="L362" t="s">
        <v>1490</v>
      </c>
      <c r="M362" t="s">
        <v>473</v>
      </c>
      <c r="N362" t="s">
        <v>474</v>
      </c>
      <c r="O362" t="s">
        <v>475</v>
      </c>
      <c r="P362" t="s">
        <v>500</v>
      </c>
      <c r="Q362" t="s">
        <v>1862</v>
      </c>
      <c r="R362" t="s">
        <v>478</v>
      </c>
      <c r="S362" t="s">
        <v>478</v>
      </c>
      <c r="T362" t="s">
        <v>478</v>
      </c>
      <c r="U362" t="s">
        <v>1863</v>
      </c>
    </row>
    <row r="363" spans="1:21" x14ac:dyDescent="0.25">
      <c r="A363" s="25">
        <v>2021212800</v>
      </c>
      <c r="B363" s="23" t="e">
        <f>VLOOKUP(A363,'전체과기대명단(레벨)_추가'!D:M,10,0)</f>
        <v>#N/A</v>
      </c>
      <c r="C363" t="s">
        <v>384</v>
      </c>
      <c r="D363" t="str">
        <f t="shared" si="5"/>
        <v>고영민000413</v>
      </c>
      <c r="E363" t="s">
        <v>0</v>
      </c>
      <c r="F363" t="s">
        <v>1</v>
      </c>
      <c r="G363" t="s">
        <v>19</v>
      </c>
      <c r="H363" t="s">
        <v>21</v>
      </c>
      <c r="I363" t="s">
        <v>470</v>
      </c>
      <c r="K363" t="s">
        <v>1864</v>
      </c>
      <c r="L363" t="s">
        <v>520</v>
      </c>
      <c r="M363" t="s">
        <v>473</v>
      </c>
      <c r="N363" t="s">
        <v>474</v>
      </c>
      <c r="O363" t="s">
        <v>475</v>
      </c>
      <c r="P363" t="s">
        <v>500</v>
      </c>
      <c r="Q363" t="s">
        <v>1865</v>
      </c>
      <c r="R363" t="s">
        <v>478</v>
      </c>
      <c r="S363" t="s">
        <v>478</v>
      </c>
      <c r="T363" t="s">
        <v>478</v>
      </c>
      <c r="U363" t="s">
        <v>1866</v>
      </c>
    </row>
    <row r="364" spans="1:21" x14ac:dyDescent="0.25">
      <c r="A364" s="25">
        <v>2021212801</v>
      </c>
      <c r="B364" s="23" t="e">
        <f>VLOOKUP(A364,'전체과기대명단(레벨)_추가'!D:M,10,0)</f>
        <v>#N/A</v>
      </c>
      <c r="C364" t="s">
        <v>385</v>
      </c>
      <c r="D364" t="str">
        <f t="shared" si="5"/>
        <v>윤선아021006</v>
      </c>
      <c r="E364" t="s">
        <v>0</v>
      </c>
      <c r="F364" t="s">
        <v>1</v>
      </c>
      <c r="G364" t="s">
        <v>19</v>
      </c>
      <c r="H364" t="s">
        <v>21</v>
      </c>
      <c r="I364" t="s">
        <v>470</v>
      </c>
      <c r="K364" t="s">
        <v>1867</v>
      </c>
      <c r="L364" t="s">
        <v>1868</v>
      </c>
      <c r="M364" t="s">
        <v>499</v>
      </c>
      <c r="N364" t="s">
        <v>474</v>
      </c>
      <c r="O364" t="s">
        <v>475</v>
      </c>
      <c r="P364" t="s">
        <v>500</v>
      </c>
      <c r="Q364" t="s">
        <v>1869</v>
      </c>
      <c r="R364" t="s">
        <v>478</v>
      </c>
      <c r="S364" t="s">
        <v>478</v>
      </c>
      <c r="T364" t="s">
        <v>478</v>
      </c>
      <c r="U364" t="s">
        <v>1870</v>
      </c>
    </row>
    <row r="365" spans="1:21" x14ac:dyDescent="0.25">
      <c r="A365" s="25">
        <v>2021212803</v>
      </c>
      <c r="B365" s="23" t="e">
        <f>VLOOKUP(A365,'전체과기대명단(레벨)_추가'!D:M,10,0)</f>
        <v>#N/A</v>
      </c>
      <c r="C365" t="s">
        <v>386</v>
      </c>
      <c r="D365" t="str">
        <f t="shared" si="5"/>
        <v>박경원020512</v>
      </c>
      <c r="E365" t="s">
        <v>0</v>
      </c>
      <c r="F365" t="s">
        <v>1</v>
      </c>
      <c r="G365" t="s">
        <v>19</v>
      </c>
      <c r="H365" t="s">
        <v>21</v>
      </c>
      <c r="I365" t="s">
        <v>470</v>
      </c>
      <c r="K365" t="s">
        <v>1871</v>
      </c>
      <c r="L365" t="s">
        <v>1872</v>
      </c>
      <c r="M365" t="s">
        <v>473</v>
      </c>
      <c r="N365" t="s">
        <v>474</v>
      </c>
      <c r="O365" t="s">
        <v>475</v>
      </c>
      <c r="P365" t="s">
        <v>500</v>
      </c>
      <c r="Q365" t="s">
        <v>1873</v>
      </c>
      <c r="R365" t="s">
        <v>478</v>
      </c>
      <c r="S365" t="s">
        <v>478</v>
      </c>
      <c r="T365" t="s">
        <v>478</v>
      </c>
      <c r="U365" t="s">
        <v>1874</v>
      </c>
    </row>
    <row r="366" spans="1:21" x14ac:dyDescent="0.25">
      <c r="A366" s="25">
        <v>2021212804</v>
      </c>
      <c r="B366" s="23" t="e">
        <f>VLOOKUP(A366,'전체과기대명단(레벨)_추가'!D:M,10,0)</f>
        <v>#N/A</v>
      </c>
      <c r="C366" t="s">
        <v>387</v>
      </c>
      <c r="D366" t="str">
        <f t="shared" si="5"/>
        <v>홍준기000828</v>
      </c>
      <c r="E366" t="s">
        <v>0</v>
      </c>
      <c r="F366" t="s">
        <v>1</v>
      </c>
      <c r="G366" t="s">
        <v>19</v>
      </c>
      <c r="H366" t="s">
        <v>21</v>
      </c>
      <c r="I366" t="s">
        <v>470</v>
      </c>
      <c r="K366" t="s">
        <v>1875</v>
      </c>
      <c r="L366" t="s">
        <v>1876</v>
      </c>
      <c r="M366" t="s">
        <v>473</v>
      </c>
      <c r="N366" t="s">
        <v>474</v>
      </c>
      <c r="O366" t="s">
        <v>475</v>
      </c>
      <c r="P366" t="s">
        <v>500</v>
      </c>
      <c r="Q366" t="s">
        <v>1877</v>
      </c>
      <c r="R366" t="s">
        <v>478</v>
      </c>
      <c r="S366" t="s">
        <v>478</v>
      </c>
      <c r="T366" t="s">
        <v>478</v>
      </c>
      <c r="U366" t="s">
        <v>1878</v>
      </c>
    </row>
    <row r="367" spans="1:21" x14ac:dyDescent="0.25">
      <c r="A367" s="25">
        <v>2021212805</v>
      </c>
      <c r="B367" s="23" t="e">
        <f>VLOOKUP(A367,'전체과기대명단(레벨)_추가'!D:M,10,0)</f>
        <v>#N/A</v>
      </c>
      <c r="C367" t="s">
        <v>74</v>
      </c>
      <c r="D367" t="str">
        <f t="shared" si="5"/>
        <v>박성민010714</v>
      </c>
      <c r="E367" t="s">
        <v>0</v>
      </c>
      <c r="F367" t="s">
        <v>1</v>
      </c>
      <c r="G367" t="s">
        <v>19</v>
      </c>
      <c r="H367" t="s">
        <v>21</v>
      </c>
      <c r="I367" t="s">
        <v>470</v>
      </c>
      <c r="K367" t="s">
        <v>1879</v>
      </c>
      <c r="L367" t="s">
        <v>1880</v>
      </c>
      <c r="M367" t="s">
        <v>499</v>
      </c>
      <c r="N367" t="s">
        <v>474</v>
      </c>
      <c r="O367" t="s">
        <v>475</v>
      </c>
      <c r="P367" t="s">
        <v>500</v>
      </c>
      <c r="Q367" t="s">
        <v>1881</v>
      </c>
      <c r="R367" t="s">
        <v>478</v>
      </c>
      <c r="S367" t="s">
        <v>478</v>
      </c>
      <c r="T367" t="s">
        <v>478</v>
      </c>
      <c r="U367" t="s">
        <v>1882</v>
      </c>
    </row>
    <row r="368" spans="1:21" x14ac:dyDescent="0.25">
      <c r="A368" s="25">
        <v>2021212806</v>
      </c>
      <c r="B368" s="23" t="e">
        <f>VLOOKUP(A368,'전체과기대명단(레벨)_추가'!D:M,10,0)</f>
        <v>#N/A</v>
      </c>
      <c r="C368" t="s">
        <v>69</v>
      </c>
      <c r="D368" t="str">
        <f t="shared" si="5"/>
        <v>김준서021201</v>
      </c>
      <c r="E368" t="s">
        <v>0</v>
      </c>
      <c r="F368" t="s">
        <v>1</v>
      </c>
      <c r="G368" t="s">
        <v>19</v>
      </c>
      <c r="H368" t="s">
        <v>21</v>
      </c>
      <c r="I368" t="s">
        <v>470</v>
      </c>
      <c r="K368" t="s">
        <v>1883</v>
      </c>
      <c r="L368" t="s">
        <v>719</v>
      </c>
      <c r="M368" t="s">
        <v>473</v>
      </c>
      <c r="N368" t="s">
        <v>474</v>
      </c>
      <c r="O368" t="s">
        <v>475</v>
      </c>
      <c r="P368" t="s">
        <v>500</v>
      </c>
      <c r="Q368" t="s">
        <v>1884</v>
      </c>
      <c r="R368" t="s">
        <v>478</v>
      </c>
      <c r="S368" t="s">
        <v>478</v>
      </c>
      <c r="T368" t="s">
        <v>478</v>
      </c>
      <c r="U368" t="s">
        <v>1885</v>
      </c>
    </row>
    <row r="369" spans="1:21" x14ac:dyDescent="0.25">
      <c r="A369" s="25">
        <v>2021212807</v>
      </c>
      <c r="B369" s="23" t="e">
        <f>VLOOKUP(A369,'전체과기대명단(레벨)_추가'!D:M,10,0)</f>
        <v>#N/A</v>
      </c>
      <c r="C369" t="s">
        <v>388</v>
      </c>
      <c r="D369" t="str">
        <f t="shared" si="5"/>
        <v>정창민021030</v>
      </c>
      <c r="E369" t="s">
        <v>0</v>
      </c>
      <c r="F369" t="s">
        <v>1</v>
      </c>
      <c r="G369" t="s">
        <v>19</v>
      </c>
      <c r="H369" t="s">
        <v>21</v>
      </c>
      <c r="I369" t="s">
        <v>470</v>
      </c>
      <c r="K369" t="s">
        <v>1886</v>
      </c>
      <c r="L369" t="s">
        <v>1039</v>
      </c>
      <c r="M369" t="s">
        <v>473</v>
      </c>
      <c r="N369" t="s">
        <v>474</v>
      </c>
      <c r="O369" t="s">
        <v>475</v>
      </c>
      <c r="P369" t="s">
        <v>500</v>
      </c>
      <c r="Q369" t="s">
        <v>1887</v>
      </c>
      <c r="R369" t="s">
        <v>478</v>
      </c>
      <c r="S369" t="s">
        <v>478</v>
      </c>
      <c r="T369" t="s">
        <v>478</v>
      </c>
      <c r="U369" t="s">
        <v>1888</v>
      </c>
    </row>
    <row r="370" spans="1:21" x14ac:dyDescent="0.25">
      <c r="A370" s="25">
        <v>2021212808</v>
      </c>
      <c r="B370" s="23" t="e">
        <f>VLOOKUP(A370,'전체과기대명단(레벨)_추가'!D:M,10,0)</f>
        <v>#N/A</v>
      </c>
      <c r="C370" t="s">
        <v>389</v>
      </c>
      <c r="D370" t="str">
        <f t="shared" si="5"/>
        <v>정현지020313</v>
      </c>
      <c r="E370" t="s">
        <v>0</v>
      </c>
      <c r="F370" t="s">
        <v>1</v>
      </c>
      <c r="G370" t="s">
        <v>19</v>
      </c>
      <c r="H370" t="s">
        <v>21</v>
      </c>
      <c r="I370" t="s">
        <v>470</v>
      </c>
      <c r="K370" t="s">
        <v>1889</v>
      </c>
      <c r="L370" t="s">
        <v>1890</v>
      </c>
      <c r="M370" t="s">
        <v>499</v>
      </c>
      <c r="N370" t="s">
        <v>474</v>
      </c>
      <c r="O370" t="s">
        <v>475</v>
      </c>
      <c r="P370" t="s">
        <v>500</v>
      </c>
      <c r="Q370" t="s">
        <v>1891</v>
      </c>
      <c r="R370" t="s">
        <v>478</v>
      </c>
      <c r="S370" t="s">
        <v>478</v>
      </c>
      <c r="T370" t="s">
        <v>478</v>
      </c>
      <c r="U370" t="s">
        <v>1892</v>
      </c>
    </row>
    <row r="371" spans="1:21" x14ac:dyDescent="0.25">
      <c r="A371" s="25">
        <v>2021212809</v>
      </c>
      <c r="B371" s="23" t="e">
        <f>VLOOKUP(A371,'전체과기대명단(레벨)_추가'!D:M,10,0)</f>
        <v>#N/A</v>
      </c>
      <c r="C371" t="s">
        <v>390</v>
      </c>
      <c r="D371" t="str">
        <f t="shared" si="5"/>
        <v>우민혁021030</v>
      </c>
      <c r="E371" t="s">
        <v>0</v>
      </c>
      <c r="F371" t="s">
        <v>1</v>
      </c>
      <c r="G371" t="s">
        <v>19</v>
      </c>
      <c r="H371" t="s">
        <v>21</v>
      </c>
      <c r="I371" t="s">
        <v>470</v>
      </c>
      <c r="K371" t="s">
        <v>1893</v>
      </c>
      <c r="L371" t="s">
        <v>1039</v>
      </c>
      <c r="M371" t="s">
        <v>473</v>
      </c>
      <c r="N371" t="s">
        <v>474</v>
      </c>
      <c r="O371" t="s">
        <v>475</v>
      </c>
      <c r="P371" t="s">
        <v>500</v>
      </c>
      <c r="Q371" t="s">
        <v>1894</v>
      </c>
      <c r="R371" t="s">
        <v>478</v>
      </c>
      <c r="S371" t="s">
        <v>478</v>
      </c>
      <c r="T371" t="s">
        <v>478</v>
      </c>
      <c r="U371" t="s">
        <v>1895</v>
      </c>
    </row>
    <row r="372" spans="1:21" x14ac:dyDescent="0.25">
      <c r="A372" s="25">
        <v>2021212810</v>
      </c>
      <c r="B372" s="23" t="e">
        <f>VLOOKUP(A372,'전체과기대명단(레벨)_추가'!D:M,10,0)</f>
        <v>#N/A</v>
      </c>
      <c r="C372" t="s">
        <v>391</v>
      </c>
      <c r="D372" t="str">
        <f t="shared" si="5"/>
        <v>표형원020924</v>
      </c>
      <c r="E372" t="s">
        <v>0</v>
      </c>
      <c r="F372" t="s">
        <v>1</v>
      </c>
      <c r="G372" t="s">
        <v>19</v>
      </c>
      <c r="H372" t="s">
        <v>21</v>
      </c>
      <c r="I372" t="s">
        <v>470</v>
      </c>
      <c r="K372" t="s">
        <v>1896</v>
      </c>
      <c r="L372" t="s">
        <v>1897</v>
      </c>
      <c r="M372" t="s">
        <v>473</v>
      </c>
      <c r="N372" t="s">
        <v>474</v>
      </c>
      <c r="O372" t="s">
        <v>475</v>
      </c>
      <c r="P372" t="s">
        <v>500</v>
      </c>
      <c r="Q372" t="s">
        <v>1898</v>
      </c>
      <c r="R372" t="s">
        <v>478</v>
      </c>
      <c r="S372" t="s">
        <v>478</v>
      </c>
      <c r="T372" t="s">
        <v>478</v>
      </c>
      <c r="U372" t="s">
        <v>1899</v>
      </c>
    </row>
    <row r="373" spans="1:21" x14ac:dyDescent="0.25">
      <c r="A373" s="25">
        <v>2021212811</v>
      </c>
      <c r="B373" s="23" t="e">
        <f>VLOOKUP(A373,'전체과기대명단(레벨)_추가'!D:M,10,0)</f>
        <v>#N/A</v>
      </c>
      <c r="C373" t="s">
        <v>392</v>
      </c>
      <c r="D373" t="str">
        <f t="shared" si="5"/>
        <v>윤동훈020925</v>
      </c>
      <c r="E373" t="s">
        <v>0</v>
      </c>
      <c r="F373" t="s">
        <v>1</v>
      </c>
      <c r="G373" t="s">
        <v>19</v>
      </c>
      <c r="H373" t="s">
        <v>21</v>
      </c>
      <c r="I373" t="s">
        <v>470</v>
      </c>
      <c r="K373" t="s">
        <v>1900</v>
      </c>
      <c r="L373" t="s">
        <v>1901</v>
      </c>
      <c r="M373" t="s">
        <v>473</v>
      </c>
      <c r="N373" t="s">
        <v>474</v>
      </c>
      <c r="O373" t="s">
        <v>475</v>
      </c>
      <c r="P373" t="s">
        <v>500</v>
      </c>
      <c r="Q373" t="s">
        <v>1902</v>
      </c>
      <c r="R373" t="s">
        <v>478</v>
      </c>
      <c r="S373" t="s">
        <v>478</v>
      </c>
      <c r="T373" t="s">
        <v>478</v>
      </c>
      <c r="U373" t="s">
        <v>1903</v>
      </c>
    </row>
    <row r="374" spans="1:21" x14ac:dyDescent="0.25">
      <c r="A374" s="25">
        <v>2021212812</v>
      </c>
      <c r="B374" s="23" t="e">
        <f>VLOOKUP(A374,'전체과기대명단(레벨)_추가'!D:M,10,0)</f>
        <v>#N/A</v>
      </c>
      <c r="C374" t="s">
        <v>393</v>
      </c>
      <c r="D374" t="str">
        <f t="shared" si="5"/>
        <v>김종현020714</v>
      </c>
      <c r="E374" t="s">
        <v>0</v>
      </c>
      <c r="F374" t="s">
        <v>1</v>
      </c>
      <c r="G374" t="s">
        <v>19</v>
      </c>
      <c r="H374" t="s">
        <v>21</v>
      </c>
      <c r="I374" t="s">
        <v>470</v>
      </c>
      <c r="K374" t="s">
        <v>1904</v>
      </c>
      <c r="L374" t="s">
        <v>1905</v>
      </c>
      <c r="M374" t="s">
        <v>473</v>
      </c>
      <c r="N374" t="s">
        <v>474</v>
      </c>
      <c r="O374" t="s">
        <v>475</v>
      </c>
      <c r="P374" t="s">
        <v>500</v>
      </c>
      <c r="Q374" t="s">
        <v>1906</v>
      </c>
      <c r="R374" t="s">
        <v>478</v>
      </c>
      <c r="S374" t="s">
        <v>478</v>
      </c>
      <c r="T374" t="s">
        <v>478</v>
      </c>
      <c r="U374" t="s">
        <v>1907</v>
      </c>
    </row>
    <row r="375" spans="1:21" x14ac:dyDescent="0.25">
      <c r="A375" s="25">
        <v>2021212813</v>
      </c>
      <c r="B375" s="23" t="e">
        <f>VLOOKUP(A375,'전체과기대명단(레벨)_추가'!D:M,10,0)</f>
        <v>#N/A</v>
      </c>
      <c r="C375" t="s">
        <v>394</v>
      </c>
      <c r="D375" t="str">
        <f t="shared" si="5"/>
        <v>이명재021125</v>
      </c>
      <c r="E375" t="s">
        <v>0</v>
      </c>
      <c r="F375" t="s">
        <v>1</v>
      </c>
      <c r="G375" t="s">
        <v>19</v>
      </c>
      <c r="H375" t="s">
        <v>21</v>
      </c>
      <c r="I375" t="s">
        <v>470</v>
      </c>
      <c r="K375" t="s">
        <v>1908</v>
      </c>
      <c r="L375" t="s">
        <v>566</v>
      </c>
      <c r="M375" t="s">
        <v>473</v>
      </c>
      <c r="N375" t="s">
        <v>474</v>
      </c>
      <c r="O375" t="s">
        <v>475</v>
      </c>
      <c r="P375" t="s">
        <v>500</v>
      </c>
      <c r="Q375" t="s">
        <v>1909</v>
      </c>
      <c r="R375" t="s">
        <v>478</v>
      </c>
      <c r="S375" t="s">
        <v>478</v>
      </c>
      <c r="T375" t="s">
        <v>478</v>
      </c>
      <c r="U375" t="s">
        <v>1910</v>
      </c>
    </row>
    <row r="376" spans="1:21" x14ac:dyDescent="0.25">
      <c r="A376" s="25">
        <v>2021212814</v>
      </c>
      <c r="B376" s="23" t="e">
        <f>VLOOKUP(A376,'전체과기대명단(레벨)_추가'!D:M,10,0)</f>
        <v>#N/A</v>
      </c>
      <c r="C376" t="s">
        <v>395</v>
      </c>
      <c r="D376" t="str">
        <f t="shared" si="5"/>
        <v>이소연020817</v>
      </c>
      <c r="E376" t="s">
        <v>0</v>
      </c>
      <c r="F376" t="s">
        <v>1</v>
      </c>
      <c r="G376" t="s">
        <v>19</v>
      </c>
      <c r="H376" t="s">
        <v>21</v>
      </c>
      <c r="I376" t="s">
        <v>470</v>
      </c>
      <c r="K376" t="s">
        <v>1911</v>
      </c>
      <c r="L376" t="s">
        <v>570</v>
      </c>
      <c r="M376" t="s">
        <v>499</v>
      </c>
      <c r="N376" t="s">
        <v>474</v>
      </c>
      <c r="O376" t="s">
        <v>475</v>
      </c>
      <c r="P376" t="s">
        <v>500</v>
      </c>
      <c r="Q376" t="s">
        <v>1912</v>
      </c>
      <c r="R376" t="s">
        <v>478</v>
      </c>
      <c r="S376" t="s">
        <v>478</v>
      </c>
      <c r="T376" t="s">
        <v>478</v>
      </c>
      <c r="U376" t="s">
        <v>1913</v>
      </c>
    </row>
    <row r="377" spans="1:21" x14ac:dyDescent="0.25">
      <c r="A377" s="25">
        <v>2021212815</v>
      </c>
      <c r="B377" s="23" t="e">
        <f>VLOOKUP(A377,'전체과기대명단(레벨)_추가'!D:M,10,0)</f>
        <v>#N/A</v>
      </c>
      <c r="C377" t="s">
        <v>396</v>
      </c>
      <c r="D377" t="str">
        <f t="shared" si="5"/>
        <v>조장훈020207</v>
      </c>
      <c r="E377" t="s">
        <v>0</v>
      </c>
      <c r="F377" t="s">
        <v>1</v>
      </c>
      <c r="G377" t="s">
        <v>19</v>
      </c>
      <c r="H377" t="s">
        <v>21</v>
      </c>
      <c r="I377" t="s">
        <v>470</v>
      </c>
      <c r="K377" t="s">
        <v>1914</v>
      </c>
      <c r="L377" t="s">
        <v>1915</v>
      </c>
      <c r="M377" t="s">
        <v>473</v>
      </c>
      <c r="N377" t="s">
        <v>474</v>
      </c>
      <c r="O377" t="s">
        <v>475</v>
      </c>
      <c r="P377" t="s">
        <v>500</v>
      </c>
      <c r="Q377" t="s">
        <v>1916</v>
      </c>
      <c r="R377" t="s">
        <v>478</v>
      </c>
      <c r="S377" t="s">
        <v>478</v>
      </c>
      <c r="T377" t="s">
        <v>478</v>
      </c>
      <c r="U377" t="s">
        <v>1917</v>
      </c>
    </row>
    <row r="378" spans="1:21" x14ac:dyDescent="0.25">
      <c r="A378" s="25">
        <v>2021212816</v>
      </c>
      <c r="B378" s="23" t="e">
        <f>VLOOKUP(A378,'전체과기대명단(레벨)_추가'!D:M,10,0)</f>
        <v>#N/A</v>
      </c>
      <c r="C378" t="s">
        <v>111</v>
      </c>
      <c r="D378" t="str">
        <f t="shared" si="5"/>
        <v>김이현020625</v>
      </c>
      <c r="E378" t="s">
        <v>0</v>
      </c>
      <c r="F378" t="s">
        <v>1</v>
      </c>
      <c r="G378" t="s">
        <v>19</v>
      </c>
      <c r="H378" t="s">
        <v>21</v>
      </c>
      <c r="I378" t="s">
        <v>470</v>
      </c>
      <c r="K378" t="s">
        <v>1918</v>
      </c>
      <c r="L378" t="s">
        <v>1247</v>
      </c>
      <c r="M378" t="s">
        <v>473</v>
      </c>
      <c r="N378" t="s">
        <v>474</v>
      </c>
      <c r="O378" t="s">
        <v>475</v>
      </c>
      <c r="P378" t="s">
        <v>500</v>
      </c>
      <c r="Q378" t="s">
        <v>1919</v>
      </c>
      <c r="R378" t="s">
        <v>478</v>
      </c>
      <c r="S378" t="s">
        <v>478</v>
      </c>
      <c r="T378" t="s">
        <v>478</v>
      </c>
      <c r="U378" t="s">
        <v>1920</v>
      </c>
    </row>
    <row r="379" spans="1:21" x14ac:dyDescent="0.25">
      <c r="A379" s="25">
        <v>2021212817</v>
      </c>
      <c r="B379" s="23" t="e">
        <f>VLOOKUP(A379,'전체과기대명단(레벨)_추가'!D:M,10,0)</f>
        <v>#N/A</v>
      </c>
      <c r="C379" t="s">
        <v>397</v>
      </c>
      <c r="D379" t="str">
        <f t="shared" si="5"/>
        <v>권현020323</v>
      </c>
      <c r="E379" t="s">
        <v>0</v>
      </c>
      <c r="F379" t="s">
        <v>1</v>
      </c>
      <c r="G379" t="s">
        <v>19</v>
      </c>
      <c r="H379" t="s">
        <v>21</v>
      </c>
      <c r="I379" t="s">
        <v>470</v>
      </c>
      <c r="K379" t="s">
        <v>1921</v>
      </c>
      <c r="L379" t="s">
        <v>1922</v>
      </c>
      <c r="M379" t="s">
        <v>473</v>
      </c>
      <c r="N379" t="s">
        <v>474</v>
      </c>
      <c r="O379" t="s">
        <v>475</v>
      </c>
      <c r="P379" t="s">
        <v>500</v>
      </c>
      <c r="Q379" t="s">
        <v>1923</v>
      </c>
      <c r="R379" t="s">
        <v>478</v>
      </c>
      <c r="S379" t="s">
        <v>478</v>
      </c>
      <c r="T379" t="s">
        <v>478</v>
      </c>
      <c r="U379" t="s">
        <v>1924</v>
      </c>
    </row>
    <row r="380" spans="1:21" x14ac:dyDescent="0.25">
      <c r="A380" s="25">
        <v>2021212818</v>
      </c>
      <c r="B380" s="23" t="e">
        <f>VLOOKUP(A380,'전체과기대명단(레벨)_추가'!D:M,10,0)</f>
        <v>#N/A</v>
      </c>
      <c r="C380" t="s">
        <v>398</v>
      </c>
      <c r="D380" t="str">
        <f t="shared" si="5"/>
        <v>송민섭020927</v>
      </c>
      <c r="E380" t="s">
        <v>0</v>
      </c>
      <c r="F380" t="s">
        <v>1</v>
      </c>
      <c r="G380" t="s">
        <v>19</v>
      </c>
      <c r="H380" t="s">
        <v>21</v>
      </c>
      <c r="I380" t="s">
        <v>470</v>
      </c>
      <c r="K380" t="s">
        <v>1925</v>
      </c>
      <c r="L380" t="s">
        <v>815</v>
      </c>
      <c r="M380" t="s">
        <v>473</v>
      </c>
      <c r="N380" t="s">
        <v>474</v>
      </c>
      <c r="O380" t="s">
        <v>475</v>
      </c>
      <c r="P380" t="s">
        <v>500</v>
      </c>
      <c r="Q380" t="s">
        <v>1926</v>
      </c>
      <c r="R380" t="s">
        <v>478</v>
      </c>
      <c r="S380" t="s">
        <v>478</v>
      </c>
      <c r="T380" t="s">
        <v>478</v>
      </c>
      <c r="U380" t="s">
        <v>1927</v>
      </c>
    </row>
    <row r="381" spans="1:21" x14ac:dyDescent="0.25">
      <c r="A381" s="25">
        <v>2021212819</v>
      </c>
      <c r="B381" s="23" t="e">
        <f>VLOOKUP(A381,'전체과기대명단(레벨)_추가'!D:M,10,0)</f>
        <v>#N/A</v>
      </c>
      <c r="C381" t="s">
        <v>399</v>
      </c>
      <c r="D381" t="str">
        <f t="shared" si="5"/>
        <v>최원제020905</v>
      </c>
      <c r="E381" t="s">
        <v>0</v>
      </c>
      <c r="F381" t="s">
        <v>1</v>
      </c>
      <c r="G381" t="s">
        <v>19</v>
      </c>
      <c r="H381" t="s">
        <v>21</v>
      </c>
      <c r="I381" t="s">
        <v>470</v>
      </c>
      <c r="K381" t="s">
        <v>1928</v>
      </c>
      <c r="L381" t="s">
        <v>1674</v>
      </c>
      <c r="M381" t="s">
        <v>473</v>
      </c>
      <c r="N381" t="s">
        <v>474</v>
      </c>
      <c r="O381" t="s">
        <v>475</v>
      </c>
      <c r="P381" t="s">
        <v>500</v>
      </c>
      <c r="Q381" t="s">
        <v>1929</v>
      </c>
      <c r="R381" t="s">
        <v>478</v>
      </c>
      <c r="S381" t="s">
        <v>478</v>
      </c>
      <c r="T381" t="s">
        <v>478</v>
      </c>
      <c r="U381" t="s">
        <v>1930</v>
      </c>
    </row>
    <row r="382" spans="1:21" x14ac:dyDescent="0.25">
      <c r="A382" s="25">
        <v>2021212820</v>
      </c>
      <c r="B382" s="23" t="e">
        <f>VLOOKUP(A382,'전체과기대명단(레벨)_추가'!D:M,10,0)</f>
        <v>#N/A</v>
      </c>
      <c r="C382" t="s">
        <v>59</v>
      </c>
      <c r="D382" t="str">
        <f t="shared" si="5"/>
        <v>이승민020917</v>
      </c>
      <c r="E382" t="s">
        <v>0</v>
      </c>
      <c r="F382" t="s">
        <v>1</v>
      </c>
      <c r="G382" t="s">
        <v>19</v>
      </c>
      <c r="H382" t="s">
        <v>21</v>
      </c>
      <c r="I382" t="s">
        <v>470</v>
      </c>
      <c r="J382" t="s">
        <v>605</v>
      </c>
      <c r="K382" t="s">
        <v>1931</v>
      </c>
      <c r="L382" t="s">
        <v>1932</v>
      </c>
      <c r="M382" t="s">
        <v>473</v>
      </c>
      <c r="N382" t="s">
        <v>474</v>
      </c>
      <c r="O382" t="s">
        <v>475</v>
      </c>
      <c r="P382" t="s">
        <v>500</v>
      </c>
      <c r="Q382" t="s">
        <v>1933</v>
      </c>
      <c r="R382" t="s">
        <v>478</v>
      </c>
      <c r="S382" t="s">
        <v>478</v>
      </c>
      <c r="T382" t="s">
        <v>478</v>
      </c>
      <c r="U382" t="s">
        <v>1934</v>
      </c>
    </row>
    <row r="383" spans="1:21" x14ac:dyDescent="0.25">
      <c r="A383" s="25">
        <v>2021212821</v>
      </c>
      <c r="B383" s="23" t="e">
        <f>VLOOKUP(A383,'전체과기대명단(레벨)_추가'!D:M,10,0)</f>
        <v>#N/A</v>
      </c>
      <c r="C383" t="s">
        <v>400</v>
      </c>
      <c r="D383" t="str">
        <f t="shared" si="5"/>
        <v>마우리시오960908</v>
      </c>
      <c r="E383" t="s">
        <v>0</v>
      </c>
      <c r="F383" t="s">
        <v>1</v>
      </c>
      <c r="G383" t="s">
        <v>19</v>
      </c>
      <c r="H383" t="s">
        <v>21</v>
      </c>
      <c r="I383" t="s">
        <v>470</v>
      </c>
      <c r="J383" t="s">
        <v>1935</v>
      </c>
      <c r="K383" t="s">
        <v>1936</v>
      </c>
      <c r="L383" t="s">
        <v>1937</v>
      </c>
      <c r="M383" t="s">
        <v>473</v>
      </c>
      <c r="N383" t="s">
        <v>474</v>
      </c>
      <c r="O383" t="s">
        <v>475</v>
      </c>
      <c r="P383" t="s">
        <v>500</v>
      </c>
      <c r="Q383" t="s">
        <v>496</v>
      </c>
      <c r="R383" t="s">
        <v>478</v>
      </c>
      <c r="S383" t="s">
        <v>478</v>
      </c>
      <c r="T383" t="s">
        <v>478</v>
      </c>
      <c r="U383" t="s">
        <v>1938</v>
      </c>
    </row>
    <row r="384" spans="1:21" x14ac:dyDescent="0.25">
      <c r="A384" s="25">
        <v>2021212822</v>
      </c>
      <c r="B384" s="23" t="e">
        <f>VLOOKUP(A384,'전체과기대명단(레벨)_추가'!D:M,10,0)</f>
        <v>#N/A</v>
      </c>
      <c r="C384" t="s">
        <v>401</v>
      </c>
      <c r="D384" t="str">
        <f t="shared" si="5"/>
        <v>조은성021114</v>
      </c>
      <c r="E384" t="s">
        <v>0</v>
      </c>
      <c r="F384" t="s">
        <v>1</v>
      </c>
      <c r="G384" t="s">
        <v>19</v>
      </c>
      <c r="H384" t="s">
        <v>21</v>
      </c>
      <c r="I384" t="s">
        <v>470</v>
      </c>
      <c r="K384" t="s">
        <v>1939</v>
      </c>
      <c r="L384" t="s">
        <v>1940</v>
      </c>
      <c r="M384" t="s">
        <v>499</v>
      </c>
      <c r="N384" t="s">
        <v>474</v>
      </c>
      <c r="O384" t="s">
        <v>475</v>
      </c>
      <c r="P384" t="s">
        <v>500</v>
      </c>
      <c r="Q384" t="s">
        <v>1941</v>
      </c>
      <c r="R384" t="s">
        <v>478</v>
      </c>
      <c r="S384" t="s">
        <v>478</v>
      </c>
      <c r="T384" t="s">
        <v>478</v>
      </c>
      <c r="U384" t="s">
        <v>1942</v>
      </c>
    </row>
    <row r="385" spans="1:21" x14ac:dyDescent="0.25">
      <c r="A385" s="25">
        <v>2021212823</v>
      </c>
      <c r="B385" s="23" t="e">
        <f>VLOOKUP(A385,'전체과기대명단(레벨)_추가'!D:M,10,0)</f>
        <v>#N/A</v>
      </c>
      <c r="C385" t="s">
        <v>402</v>
      </c>
      <c r="D385" t="str">
        <f t="shared" si="5"/>
        <v>윤춘용020327</v>
      </c>
      <c r="E385" t="s">
        <v>0</v>
      </c>
      <c r="F385" t="s">
        <v>1</v>
      </c>
      <c r="G385" t="s">
        <v>19</v>
      </c>
      <c r="H385" t="s">
        <v>21</v>
      </c>
      <c r="I385" t="s">
        <v>470</v>
      </c>
      <c r="K385" t="s">
        <v>1943</v>
      </c>
      <c r="L385" t="s">
        <v>1095</v>
      </c>
      <c r="M385" t="s">
        <v>473</v>
      </c>
      <c r="N385" t="s">
        <v>474</v>
      </c>
      <c r="O385" t="s">
        <v>475</v>
      </c>
      <c r="P385" t="s">
        <v>500</v>
      </c>
      <c r="Q385" t="s">
        <v>1944</v>
      </c>
      <c r="R385" t="s">
        <v>478</v>
      </c>
      <c r="S385" t="s">
        <v>478</v>
      </c>
      <c r="T385" t="s">
        <v>478</v>
      </c>
      <c r="U385" t="s">
        <v>1945</v>
      </c>
    </row>
    <row r="386" spans="1:21" x14ac:dyDescent="0.25">
      <c r="A386" s="25">
        <v>2021212824</v>
      </c>
      <c r="B386" s="23" t="e">
        <f>VLOOKUP(A386,'전체과기대명단(레벨)_추가'!D:M,10,0)</f>
        <v>#N/A</v>
      </c>
      <c r="C386" t="s">
        <v>403</v>
      </c>
      <c r="D386" t="str">
        <f t="shared" si="5"/>
        <v>도성민020513</v>
      </c>
      <c r="E386" t="s">
        <v>0</v>
      </c>
      <c r="F386" t="s">
        <v>1</v>
      </c>
      <c r="G386" t="s">
        <v>19</v>
      </c>
      <c r="H386" t="s">
        <v>21</v>
      </c>
      <c r="I386" t="s">
        <v>470</v>
      </c>
      <c r="K386" t="s">
        <v>1946</v>
      </c>
      <c r="L386" t="s">
        <v>807</v>
      </c>
      <c r="M386" t="s">
        <v>473</v>
      </c>
      <c r="N386" t="s">
        <v>474</v>
      </c>
      <c r="O386" t="s">
        <v>475</v>
      </c>
      <c r="P386" t="s">
        <v>500</v>
      </c>
      <c r="Q386" t="s">
        <v>1947</v>
      </c>
      <c r="R386" t="s">
        <v>478</v>
      </c>
      <c r="S386" t="s">
        <v>478</v>
      </c>
      <c r="T386" t="s">
        <v>478</v>
      </c>
      <c r="U386" t="s">
        <v>1948</v>
      </c>
    </row>
    <row r="387" spans="1:21" x14ac:dyDescent="0.25">
      <c r="A387" s="25">
        <v>2021212825</v>
      </c>
      <c r="B387" s="23" t="e">
        <f>VLOOKUP(A387,'전체과기대명단(레벨)_추가'!D:M,10,0)</f>
        <v>#N/A</v>
      </c>
      <c r="C387" t="s">
        <v>57</v>
      </c>
      <c r="D387" t="str">
        <f t="shared" si="5"/>
        <v>김주형020325</v>
      </c>
      <c r="E387" t="s">
        <v>0</v>
      </c>
      <c r="F387" t="s">
        <v>1</v>
      </c>
      <c r="G387" t="s">
        <v>19</v>
      </c>
      <c r="H387" t="s">
        <v>21</v>
      </c>
      <c r="I387" t="s">
        <v>470</v>
      </c>
      <c r="K387" t="s">
        <v>1949</v>
      </c>
      <c r="L387" t="s">
        <v>1286</v>
      </c>
      <c r="M387" t="s">
        <v>473</v>
      </c>
      <c r="N387" t="s">
        <v>474</v>
      </c>
      <c r="O387" t="s">
        <v>475</v>
      </c>
      <c r="P387" t="s">
        <v>500</v>
      </c>
      <c r="Q387" t="s">
        <v>1950</v>
      </c>
      <c r="R387" t="s">
        <v>478</v>
      </c>
      <c r="S387" t="s">
        <v>478</v>
      </c>
      <c r="T387" t="s">
        <v>478</v>
      </c>
      <c r="U387" t="s">
        <v>1951</v>
      </c>
    </row>
    <row r="388" spans="1:21" x14ac:dyDescent="0.25">
      <c r="A388" s="25">
        <v>2021212826</v>
      </c>
      <c r="B388" s="23" t="e">
        <f>VLOOKUP(A388,'전체과기대명단(레벨)_추가'!D:M,10,0)</f>
        <v>#N/A</v>
      </c>
      <c r="C388" t="s">
        <v>49</v>
      </c>
      <c r="D388" t="str">
        <f t="shared" ref="D388:D448" si="6">C388&amp;L388</f>
        <v>김우진020917</v>
      </c>
      <c r="E388" t="s">
        <v>0</v>
      </c>
      <c r="F388" t="s">
        <v>1</v>
      </c>
      <c r="G388" t="s">
        <v>19</v>
      </c>
      <c r="H388" t="s">
        <v>21</v>
      </c>
      <c r="I388" t="s">
        <v>470</v>
      </c>
      <c r="K388" t="s">
        <v>1952</v>
      </c>
      <c r="L388" t="s">
        <v>1932</v>
      </c>
      <c r="M388" t="s">
        <v>473</v>
      </c>
      <c r="N388" t="s">
        <v>474</v>
      </c>
      <c r="O388" t="s">
        <v>475</v>
      </c>
      <c r="P388" t="s">
        <v>500</v>
      </c>
      <c r="Q388" t="s">
        <v>1953</v>
      </c>
      <c r="R388" t="s">
        <v>478</v>
      </c>
      <c r="S388" t="s">
        <v>478</v>
      </c>
      <c r="T388" t="s">
        <v>478</v>
      </c>
      <c r="U388" t="s">
        <v>1954</v>
      </c>
    </row>
    <row r="389" spans="1:21" x14ac:dyDescent="0.25">
      <c r="A389" s="25">
        <v>2021212827</v>
      </c>
      <c r="B389" s="23" t="e">
        <f>VLOOKUP(A389,'전체과기대명단(레벨)_추가'!D:M,10,0)</f>
        <v>#N/A</v>
      </c>
      <c r="C389" t="s">
        <v>404</v>
      </c>
      <c r="D389" t="str">
        <f t="shared" si="6"/>
        <v>박준호020318</v>
      </c>
      <c r="E389" t="s">
        <v>0</v>
      </c>
      <c r="F389" t="s">
        <v>1</v>
      </c>
      <c r="G389" t="s">
        <v>19</v>
      </c>
      <c r="H389" t="s">
        <v>21</v>
      </c>
      <c r="I389" t="s">
        <v>470</v>
      </c>
      <c r="K389" t="s">
        <v>1955</v>
      </c>
      <c r="L389" t="s">
        <v>1956</v>
      </c>
      <c r="M389" t="s">
        <v>473</v>
      </c>
      <c r="N389" t="s">
        <v>474</v>
      </c>
      <c r="O389" t="s">
        <v>475</v>
      </c>
      <c r="P389" t="s">
        <v>500</v>
      </c>
      <c r="Q389" t="s">
        <v>1957</v>
      </c>
      <c r="R389" t="s">
        <v>478</v>
      </c>
      <c r="S389" t="s">
        <v>478</v>
      </c>
      <c r="T389" t="s">
        <v>478</v>
      </c>
      <c r="U389" t="s">
        <v>1958</v>
      </c>
    </row>
    <row r="390" spans="1:21" x14ac:dyDescent="0.25">
      <c r="A390" s="25">
        <v>2021212828</v>
      </c>
      <c r="B390" s="23" t="e">
        <f>VLOOKUP(A390,'전체과기대명단(레벨)_추가'!D:M,10,0)</f>
        <v>#N/A</v>
      </c>
      <c r="C390" t="s">
        <v>12</v>
      </c>
      <c r="D390" t="str">
        <f t="shared" si="6"/>
        <v>김혜정030713</v>
      </c>
      <c r="E390" t="s">
        <v>0</v>
      </c>
      <c r="F390" t="s">
        <v>1</v>
      </c>
      <c r="G390" t="s">
        <v>19</v>
      </c>
      <c r="H390" t="s">
        <v>21</v>
      </c>
      <c r="I390" t="s">
        <v>470</v>
      </c>
      <c r="K390" t="s">
        <v>1959</v>
      </c>
      <c r="L390" t="s">
        <v>1960</v>
      </c>
      <c r="M390" t="s">
        <v>499</v>
      </c>
      <c r="N390" t="s">
        <v>474</v>
      </c>
      <c r="O390" t="s">
        <v>475</v>
      </c>
      <c r="P390" t="s">
        <v>500</v>
      </c>
      <c r="Q390" t="s">
        <v>1961</v>
      </c>
      <c r="R390" t="s">
        <v>478</v>
      </c>
      <c r="S390" t="s">
        <v>478</v>
      </c>
      <c r="T390" t="s">
        <v>478</v>
      </c>
      <c r="U390" t="s">
        <v>1962</v>
      </c>
    </row>
    <row r="391" spans="1:21" x14ac:dyDescent="0.25">
      <c r="A391" s="25">
        <v>2021212829</v>
      </c>
      <c r="B391" s="23" t="e">
        <f>VLOOKUP(A391,'전체과기대명단(레벨)_추가'!D:M,10,0)</f>
        <v>#N/A</v>
      </c>
      <c r="C391" t="s">
        <v>405</v>
      </c>
      <c r="D391" t="str">
        <f t="shared" si="6"/>
        <v>조현민001009</v>
      </c>
      <c r="E391" t="s">
        <v>0</v>
      </c>
      <c r="F391" t="s">
        <v>1</v>
      </c>
      <c r="G391" t="s">
        <v>19</v>
      </c>
      <c r="H391" t="s">
        <v>21</v>
      </c>
      <c r="I391" t="s">
        <v>470</v>
      </c>
      <c r="K391" t="s">
        <v>1963</v>
      </c>
      <c r="L391" t="s">
        <v>1964</v>
      </c>
      <c r="M391" t="s">
        <v>473</v>
      </c>
      <c r="N391" t="s">
        <v>474</v>
      </c>
      <c r="O391" t="s">
        <v>475</v>
      </c>
      <c r="P391" t="s">
        <v>500</v>
      </c>
      <c r="Q391" t="s">
        <v>1965</v>
      </c>
      <c r="R391" t="s">
        <v>478</v>
      </c>
      <c r="S391" t="s">
        <v>478</v>
      </c>
      <c r="T391" t="s">
        <v>478</v>
      </c>
      <c r="U391" t="s">
        <v>1966</v>
      </c>
    </row>
    <row r="392" spans="1:21" x14ac:dyDescent="0.25">
      <c r="A392" s="25">
        <v>2021212830</v>
      </c>
      <c r="B392" s="23" t="e">
        <f>VLOOKUP(A392,'전체과기대명단(레벨)_추가'!D:M,10,0)</f>
        <v>#N/A</v>
      </c>
      <c r="C392" t="s">
        <v>406</v>
      </c>
      <c r="D392" t="str">
        <f t="shared" si="6"/>
        <v>김명지020618</v>
      </c>
      <c r="E392" t="s">
        <v>0</v>
      </c>
      <c r="F392" t="s">
        <v>1</v>
      </c>
      <c r="G392" t="s">
        <v>19</v>
      </c>
      <c r="H392" t="s">
        <v>21</v>
      </c>
      <c r="I392" t="s">
        <v>470</v>
      </c>
      <c r="K392" t="s">
        <v>1967</v>
      </c>
      <c r="L392" t="s">
        <v>1755</v>
      </c>
      <c r="M392" t="s">
        <v>499</v>
      </c>
      <c r="N392" t="s">
        <v>474</v>
      </c>
      <c r="O392" t="s">
        <v>475</v>
      </c>
      <c r="P392" t="s">
        <v>500</v>
      </c>
      <c r="Q392" t="s">
        <v>1968</v>
      </c>
      <c r="R392" t="s">
        <v>478</v>
      </c>
      <c r="S392" t="s">
        <v>478</v>
      </c>
      <c r="T392" t="s">
        <v>478</v>
      </c>
      <c r="U392" t="s">
        <v>1969</v>
      </c>
    </row>
    <row r="393" spans="1:21" x14ac:dyDescent="0.25">
      <c r="A393" s="25">
        <v>2021212831</v>
      </c>
      <c r="B393" s="23" t="e">
        <f>VLOOKUP(A393,'전체과기대명단(레벨)_추가'!D:M,10,0)</f>
        <v>#N/A</v>
      </c>
      <c r="C393" t="s">
        <v>407</v>
      </c>
      <c r="D393" t="str">
        <f t="shared" si="6"/>
        <v>박근석021030</v>
      </c>
      <c r="E393" t="s">
        <v>0</v>
      </c>
      <c r="F393" t="s">
        <v>1</v>
      </c>
      <c r="G393" t="s">
        <v>19</v>
      </c>
      <c r="H393" t="s">
        <v>21</v>
      </c>
      <c r="I393" t="s">
        <v>470</v>
      </c>
      <c r="K393" t="s">
        <v>1970</v>
      </c>
      <c r="L393" t="s">
        <v>1039</v>
      </c>
      <c r="M393" t="s">
        <v>473</v>
      </c>
      <c r="N393" t="s">
        <v>474</v>
      </c>
      <c r="O393" t="s">
        <v>475</v>
      </c>
      <c r="P393" t="s">
        <v>500</v>
      </c>
      <c r="Q393" t="s">
        <v>1971</v>
      </c>
      <c r="R393" t="s">
        <v>478</v>
      </c>
      <c r="S393" t="s">
        <v>478</v>
      </c>
      <c r="T393" t="s">
        <v>478</v>
      </c>
      <c r="U393" t="s">
        <v>1972</v>
      </c>
    </row>
    <row r="394" spans="1:21" x14ac:dyDescent="0.25">
      <c r="A394" s="25">
        <v>2021212832</v>
      </c>
      <c r="B394" s="23" t="e">
        <f>VLOOKUP(A394,'전체과기대명단(레벨)_추가'!D:M,10,0)</f>
        <v>#N/A</v>
      </c>
      <c r="C394" t="s">
        <v>408</v>
      </c>
      <c r="D394" t="str">
        <f t="shared" si="6"/>
        <v>김충은020807</v>
      </c>
      <c r="E394" t="s">
        <v>0</v>
      </c>
      <c r="F394" t="s">
        <v>1</v>
      </c>
      <c r="G394" t="s">
        <v>19</v>
      </c>
      <c r="H394" t="s">
        <v>21</v>
      </c>
      <c r="I394" t="s">
        <v>470</v>
      </c>
      <c r="K394" t="s">
        <v>1973</v>
      </c>
      <c r="L394" t="s">
        <v>1737</v>
      </c>
      <c r="M394" t="s">
        <v>473</v>
      </c>
      <c r="N394" t="s">
        <v>474</v>
      </c>
      <c r="O394" t="s">
        <v>475</v>
      </c>
      <c r="P394" t="s">
        <v>500</v>
      </c>
      <c r="Q394" t="s">
        <v>1974</v>
      </c>
      <c r="R394" t="s">
        <v>478</v>
      </c>
      <c r="S394" t="s">
        <v>478</v>
      </c>
      <c r="T394" t="s">
        <v>478</v>
      </c>
      <c r="U394" t="s">
        <v>1975</v>
      </c>
    </row>
    <row r="395" spans="1:21" x14ac:dyDescent="0.25">
      <c r="A395" s="25">
        <v>2021212833</v>
      </c>
      <c r="B395" s="23" t="e">
        <f>VLOOKUP(A395,'전체과기대명단(레벨)_추가'!D:M,10,0)</f>
        <v>#N/A</v>
      </c>
      <c r="C395" t="s">
        <v>409</v>
      </c>
      <c r="D395" t="str">
        <f t="shared" si="6"/>
        <v>김규일020224</v>
      </c>
      <c r="E395" t="s">
        <v>0</v>
      </c>
      <c r="F395" t="s">
        <v>1</v>
      </c>
      <c r="G395" t="s">
        <v>19</v>
      </c>
      <c r="H395" t="s">
        <v>21</v>
      </c>
      <c r="I395" t="s">
        <v>470</v>
      </c>
      <c r="K395" t="s">
        <v>1976</v>
      </c>
      <c r="L395" t="s">
        <v>1977</v>
      </c>
      <c r="M395" t="s">
        <v>473</v>
      </c>
      <c r="N395" t="s">
        <v>474</v>
      </c>
      <c r="O395" t="s">
        <v>475</v>
      </c>
      <c r="P395" t="s">
        <v>500</v>
      </c>
      <c r="Q395" t="s">
        <v>1978</v>
      </c>
      <c r="R395" t="s">
        <v>478</v>
      </c>
      <c r="S395" t="s">
        <v>478</v>
      </c>
      <c r="T395" t="s">
        <v>478</v>
      </c>
      <c r="U395" t="s">
        <v>1979</v>
      </c>
    </row>
    <row r="396" spans="1:21" x14ac:dyDescent="0.25">
      <c r="A396" s="25">
        <v>2021212834</v>
      </c>
      <c r="B396" s="23" t="e">
        <f>VLOOKUP(A396,'전체과기대명단(레벨)_추가'!D:M,10,0)</f>
        <v>#N/A</v>
      </c>
      <c r="C396" t="s">
        <v>410</v>
      </c>
      <c r="D396" t="str">
        <f t="shared" si="6"/>
        <v>이정민020103</v>
      </c>
      <c r="E396" t="s">
        <v>0</v>
      </c>
      <c r="F396" t="s">
        <v>1</v>
      </c>
      <c r="G396" t="s">
        <v>19</v>
      </c>
      <c r="H396" t="s">
        <v>21</v>
      </c>
      <c r="I396" t="s">
        <v>470</v>
      </c>
      <c r="K396" t="s">
        <v>1980</v>
      </c>
      <c r="L396" t="s">
        <v>551</v>
      </c>
      <c r="M396" t="s">
        <v>473</v>
      </c>
      <c r="N396" t="s">
        <v>474</v>
      </c>
      <c r="O396" t="s">
        <v>475</v>
      </c>
      <c r="P396" t="s">
        <v>500</v>
      </c>
      <c r="Q396" t="s">
        <v>1981</v>
      </c>
      <c r="R396" t="s">
        <v>478</v>
      </c>
      <c r="S396" t="s">
        <v>478</v>
      </c>
      <c r="T396" t="s">
        <v>478</v>
      </c>
      <c r="U396" t="s">
        <v>1982</v>
      </c>
    </row>
    <row r="397" spans="1:21" x14ac:dyDescent="0.25">
      <c r="A397" s="25">
        <v>2021212835</v>
      </c>
      <c r="B397" s="23" t="e">
        <f>VLOOKUP(A397,'전체과기대명단(레벨)_추가'!D:M,10,0)</f>
        <v>#N/A</v>
      </c>
      <c r="C397" t="s">
        <v>411</v>
      </c>
      <c r="D397" t="str">
        <f t="shared" si="6"/>
        <v>손정우010731</v>
      </c>
      <c r="E397" t="s">
        <v>0</v>
      </c>
      <c r="F397" t="s">
        <v>1</v>
      </c>
      <c r="G397" t="s">
        <v>19</v>
      </c>
      <c r="H397" t="s">
        <v>21</v>
      </c>
      <c r="I397" t="s">
        <v>470</v>
      </c>
      <c r="K397" t="s">
        <v>1983</v>
      </c>
      <c r="L397" t="s">
        <v>1984</v>
      </c>
      <c r="M397" t="s">
        <v>473</v>
      </c>
      <c r="N397" t="s">
        <v>474</v>
      </c>
      <c r="O397" t="s">
        <v>475</v>
      </c>
      <c r="P397" t="s">
        <v>500</v>
      </c>
      <c r="Q397" t="s">
        <v>1985</v>
      </c>
      <c r="R397" t="s">
        <v>478</v>
      </c>
      <c r="S397" t="s">
        <v>478</v>
      </c>
      <c r="T397" t="s">
        <v>478</v>
      </c>
      <c r="U397" t="s">
        <v>1986</v>
      </c>
    </row>
    <row r="398" spans="1:21" x14ac:dyDescent="0.25">
      <c r="A398" s="25">
        <v>2021212836</v>
      </c>
      <c r="B398" s="23" t="e">
        <f>VLOOKUP(A398,'전체과기대명단(레벨)_추가'!D:M,10,0)</f>
        <v>#N/A</v>
      </c>
      <c r="C398" t="s">
        <v>115</v>
      </c>
      <c r="D398" t="str">
        <f t="shared" si="6"/>
        <v>임승재020913</v>
      </c>
      <c r="E398" t="s">
        <v>0</v>
      </c>
      <c r="F398" t="s">
        <v>1</v>
      </c>
      <c r="G398" t="s">
        <v>19</v>
      </c>
      <c r="H398" t="s">
        <v>21</v>
      </c>
      <c r="I398" t="s">
        <v>470</v>
      </c>
      <c r="K398" t="s">
        <v>1987</v>
      </c>
      <c r="L398" t="s">
        <v>1988</v>
      </c>
      <c r="M398" t="s">
        <v>473</v>
      </c>
      <c r="N398" t="s">
        <v>474</v>
      </c>
      <c r="O398" t="s">
        <v>475</v>
      </c>
      <c r="P398" t="s">
        <v>500</v>
      </c>
      <c r="Q398" t="s">
        <v>1989</v>
      </c>
      <c r="R398" t="s">
        <v>478</v>
      </c>
      <c r="S398" t="s">
        <v>478</v>
      </c>
      <c r="T398" t="s">
        <v>478</v>
      </c>
      <c r="U398" t="s">
        <v>1990</v>
      </c>
    </row>
    <row r="399" spans="1:21" x14ac:dyDescent="0.25">
      <c r="A399" s="25">
        <v>2021212837</v>
      </c>
      <c r="B399" s="23" t="e">
        <f>VLOOKUP(A399,'전체과기대명단(레벨)_추가'!D:M,10,0)</f>
        <v>#N/A</v>
      </c>
      <c r="C399" t="s">
        <v>412</v>
      </c>
      <c r="D399" t="str">
        <f t="shared" si="6"/>
        <v>김준성030207</v>
      </c>
      <c r="E399" t="s">
        <v>0</v>
      </c>
      <c r="F399" t="s">
        <v>1</v>
      </c>
      <c r="G399" t="s">
        <v>19</v>
      </c>
      <c r="H399" t="s">
        <v>21</v>
      </c>
      <c r="I399" t="s">
        <v>470</v>
      </c>
      <c r="K399" t="s">
        <v>1991</v>
      </c>
      <c r="L399" t="s">
        <v>1992</v>
      </c>
      <c r="M399" t="s">
        <v>473</v>
      </c>
      <c r="N399" t="s">
        <v>474</v>
      </c>
      <c r="O399" t="s">
        <v>475</v>
      </c>
      <c r="P399" t="s">
        <v>500</v>
      </c>
      <c r="Q399" t="s">
        <v>1993</v>
      </c>
      <c r="R399" t="s">
        <v>478</v>
      </c>
      <c r="S399" t="s">
        <v>478</v>
      </c>
      <c r="T399" t="s">
        <v>478</v>
      </c>
      <c r="U399" t="s">
        <v>1994</v>
      </c>
    </row>
    <row r="400" spans="1:21" x14ac:dyDescent="0.25">
      <c r="A400" s="25">
        <v>2021212838</v>
      </c>
      <c r="B400" s="23" t="e">
        <f>VLOOKUP(A400,'전체과기대명단(레벨)_추가'!D:M,10,0)</f>
        <v>#N/A</v>
      </c>
      <c r="C400" t="s">
        <v>413</v>
      </c>
      <c r="D400" t="str">
        <f t="shared" si="6"/>
        <v>방승준020223</v>
      </c>
      <c r="E400" t="s">
        <v>0</v>
      </c>
      <c r="F400" t="s">
        <v>1</v>
      </c>
      <c r="G400" t="s">
        <v>19</v>
      </c>
      <c r="H400" t="s">
        <v>21</v>
      </c>
      <c r="I400" t="s">
        <v>470</v>
      </c>
      <c r="K400" t="s">
        <v>1995</v>
      </c>
      <c r="L400" t="s">
        <v>1996</v>
      </c>
      <c r="M400" t="s">
        <v>473</v>
      </c>
      <c r="N400" t="s">
        <v>474</v>
      </c>
      <c r="O400" t="s">
        <v>475</v>
      </c>
      <c r="P400" t="s">
        <v>500</v>
      </c>
      <c r="Q400" t="s">
        <v>1997</v>
      </c>
      <c r="R400" t="s">
        <v>478</v>
      </c>
      <c r="S400" t="s">
        <v>478</v>
      </c>
      <c r="T400" t="s">
        <v>478</v>
      </c>
      <c r="U400" t="s">
        <v>1998</v>
      </c>
    </row>
    <row r="401" spans="1:21" x14ac:dyDescent="0.25">
      <c r="A401" s="25">
        <v>2021212839</v>
      </c>
      <c r="B401" s="23" t="e">
        <f>VLOOKUP(A401,'전체과기대명단(레벨)_추가'!D:M,10,0)</f>
        <v>#N/A</v>
      </c>
      <c r="C401" t="s">
        <v>414</v>
      </c>
      <c r="D401" t="str">
        <f t="shared" si="6"/>
        <v>김종호950805</v>
      </c>
      <c r="E401" t="s">
        <v>0</v>
      </c>
      <c r="F401" t="s">
        <v>1</v>
      </c>
      <c r="G401" t="s">
        <v>19</v>
      </c>
      <c r="H401" t="s">
        <v>21</v>
      </c>
      <c r="I401" t="s">
        <v>470</v>
      </c>
      <c r="K401" t="s">
        <v>1999</v>
      </c>
      <c r="L401" t="s">
        <v>2000</v>
      </c>
      <c r="M401" t="s">
        <v>473</v>
      </c>
      <c r="N401" t="s">
        <v>474</v>
      </c>
      <c r="O401" t="s">
        <v>475</v>
      </c>
      <c r="P401" t="s">
        <v>500</v>
      </c>
      <c r="Q401" t="s">
        <v>2001</v>
      </c>
      <c r="R401" t="s">
        <v>478</v>
      </c>
      <c r="S401" t="s">
        <v>478</v>
      </c>
      <c r="T401" t="s">
        <v>478</v>
      </c>
      <c r="U401" t="s">
        <v>2002</v>
      </c>
    </row>
    <row r="402" spans="1:21" x14ac:dyDescent="0.25">
      <c r="A402" s="25">
        <v>2021212840</v>
      </c>
      <c r="B402" s="23" t="e">
        <f>VLOOKUP(A402,'전체과기대명단(레벨)_추가'!D:M,10,0)</f>
        <v>#N/A</v>
      </c>
      <c r="C402" t="s">
        <v>415</v>
      </c>
      <c r="D402" t="str">
        <f t="shared" si="6"/>
        <v>이수헌010927</v>
      </c>
      <c r="E402" t="s">
        <v>0</v>
      </c>
      <c r="F402" t="s">
        <v>1</v>
      </c>
      <c r="G402" t="s">
        <v>19</v>
      </c>
      <c r="H402" t="s">
        <v>21</v>
      </c>
      <c r="I402" t="s">
        <v>470</v>
      </c>
      <c r="K402" t="s">
        <v>2003</v>
      </c>
      <c r="L402" t="s">
        <v>2004</v>
      </c>
      <c r="M402" t="s">
        <v>473</v>
      </c>
      <c r="N402" t="s">
        <v>474</v>
      </c>
      <c r="O402" t="s">
        <v>475</v>
      </c>
      <c r="P402" t="s">
        <v>500</v>
      </c>
      <c r="Q402" t="s">
        <v>2005</v>
      </c>
      <c r="R402" t="s">
        <v>478</v>
      </c>
      <c r="S402" t="s">
        <v>478</v>
      </c>
      <c r="T402" t="s">
        <v>478</v>
      </c>
      <c r="U402" t="s">
        <v>2006</v>
      </c>
    </row>
    <row r="403" spans="1:21" x14ac:dyDescent="0.25">
      <c r="A403" s="25">
        <v>2021212841</v>
      </c>
      <c r="B403" s="23" t="e">
        <f>VLOOKUP(A403,'전체과기대명단(레벨)_추가'!D:M,10,0)</f>
        <v>#N/A</v>
      </c>
      <c r="C403" t="s">
        <v>416</v>
      </c>
      <c r="D403" t="str">
        <f t="shared" si="6"/>
        <v>진희원020316</v>
      </c>
      <c r="E403" t="s">
        <v>0</v>
      </c>
      <c r="F403" t="s">
        <v>1</v>
      </c>
      <c r="G403" t="s">
        <v>19</v>
      </c>
      <c r="H403" t="s">
        <v>21</v>
      </c>
      <c r="I403" t="s">
        <v>470</v>
      </c>
      <c r="K403" t="s">
        <v>2007</v>
      </c>
      <c r="L403" t="s">
        <v>1022</v>
      </c>
      <c r="M403" t="s">
        <v>473</v>
      </c>
      <c r="N403" t="s">
        <v>474</v>
      </c>
      <c r="O403" t="s">
        <v>475</v>
      </c>
      <c r="P403" t="s">
        <v>500</v>
      </c>
      <c r="Q403" t="s">
        <v>2008</v>
      </c>
      <c r="R403" t="s">
        <v>478</v>
      </c>
      <c r="S403" t="s">
        <v>478</v>
      </c>
      <c r="T403" t="s">
        <v>478</v>
      </c>
      <c r="U403" t="s">
        <v>2009</v>
      </c>
    </row>
    <row r="404" spans="1:21" x14ac:dyDescent="0.25">
      <c r="A404" s="25">
        <v>2021212842</v>
      </c>
      <c r="B404" s="23" t="e">
        <f>VLOOKUP(A404,'전체과기대명단(레벨)_추가'!D:M,10,0)</f>
        <v>#N/A</v>
      </c>
      <c r="C404" t="s">
        <v>417</v>
      </c>
      <c r="D404" t="str">
        <f t="shared" si="6"/>
        <v>김재윤020219</v>
      </c>
      <c r="E404" t="s">
        <v>0</v>
      </c>
      <c r="F404" t="s">
        <v>1</v>
      </c>
      <c r="G404" t="s">
        <v>19</v>
      </c>
      <c r="H404" t="s">
        <v>21</v>
      </c>
      <c r="I404" t="s">
        <v>470</v>
      </c>
      <c r="K404" t="s">
        <v>2010</v>
      </c>
      <c r="L404" t="s">
        <v>2011</v>
      </c>
      <c r="M404" t="s">
        <v>473</v>
      </c>
      <c r="N404" t="s">
        <v>474</v>
      </c>
      <c r="O404" t="s">
        <v>475</v>
      </c>
      <c r="P404" t="s">
        <v>500</v>
      </c>
      <c r="Q404" t="s">
        <v>2012</v>
      </c>
      <c r="R404" t="s">
        <v>478</v>
      </c>
      <c r="S404" t="s">
        <v>478</v>
      </c>
      <c r="T404" t="s">
        <v>478</v>
      </c>
      <c r="U404" t="s">
        <v>2013</v>
      </c>
    </row>
    <row r="405" spans="1:21" x14ac:dyDescent="0.25">
      <c r="A405" s="25">
        <v>2021212843</v>
      </c>
      <c r="B405" s="23" t="e">
        <f>VLOOKUP(A405,'전체과기대명단(레벨)_추가'!D:M,10,0)</f>
        <v>#N/A</v>
      </c>
      <c r="C405" t="s">
        <v>418</v>
      </c>
      <c r="D405" t="str">
        <f t="shared" si="6"/>
        <v>경재원020821</v>
      </c>
      <c r="E405" t="s">
        <v>0</v>
      </c>
      <c r="F405" t="s">
        <v>1</v>
      </c>
      <c r="G405" t="s">
        <v>19</v>
      </c>
      <c r="H405" t="s">
        <v>21</v>
      </c>
      <c r="I405" t="s">
        <v>470</v>
      </c>
      <c r="K405" t="s">
        <v>2014</v>
      </c>
      <c r="L405" t="s">
        <v>665</v>
      </c>
      <c r="M405" t="s">
        <v>473</v>
      </c>
      <c r="N405" t="s">
        <v>474</v>
      </c>
      <c r="O405" t="s">
        <v>475</v>
      </c>
      <c r="P405" t="s">
        <v>500</v>
      </c>
      <c r="Q405" t="s">
        <v>2015</v>
      </c>
      <c r="R405" t="s">
        <v>478</v>
      </c>
      <c r="S405" t="s">
        <v>478</v>
      </c>
      <c r="T405" t="s">
        <v>478</v>
      </c>
      <c r="U405" t="s">
        <v>2016</v>
      </c>
    </row>
    <row r="406" spans="1:21" x14ac:dyDescent="0.25">
      <c r="A406" s="25">
        <v>2021212844</v>
      </c>
      <c r="B406" s="23" t="e">
        <f>VLOOKUP(A406,'전체과기대명단(레벨)_추가'!D:M,10,0)</f>
        <v>#N/A</v>
      </c>
      <c r="C406" t="s">
        <v>419</v>
      </c>
      <c r="D406" t="str">
        <f t="shared" si="6"/>
        <v>조준형021105</v>
      </c>
      <c r="E406" t="s">
        <v>0</v>
      </c>
      <c r="F406" t="s">
        <v>1</v>
      </c>
      <c r="G406" t="s">
        <v>19</v>
      </c>
      <c r="H406" t="s">
        <v>21</v>
      </c>
      <c r="I406" t="s">
        <v>470</v>
      </c>
      <c r="K406" t="s">
        <v>2017</v>
      </c>
      <c r="L406" t="s">
        <v>1099</v>
      </c>
      <c r="M406" t="s">
        <v>473</v>
      </c>
      <c r="N406" t="s">
        <v>474</v>
      </c>
      <c r="O406" t="s">
        <v>475</v>
      </c>
      <c r="P406" t="s">
        <v>500</v>
      </c>
      <c r="Q406" t="s">
        <v>2018</v>
      </c>
      <c r="R406" t="s">
        <v>478</v>
      </c>
      <c r="S406" t="s">
        <v>478</v>
      </c>
      <c r="T406" t="s">
        <v>478</v>
      </c>
      <c r="U406" t="s">
        <v>2019</v>
      </c>
    </row>
    <row r="407" spans="1:21" x14ac:dyDescent="0.25">
      <c r="A407" s="25">
        <v>2021212845</v>
      </c>
      <c r="B407" s="23" t="e">
        <f>VLOOKUP(A407,'전체과기대명단(레벨)_추가'!D:M,10,0)</f>
        <v>#N/A</v>
      </c>
      <c r="C407" t="s">
        <v>62</v>
      </c>
      <c r="D407" t="str">
        <f t="shared" si="6"/>
        <v>김민석021015</v>
      </c>
      <c r="E407" t="s">
        <v>0</v>
      </c>
      <c r="F407" t="s">
        <v>1</v>
      </c>
      <c r="G407" t="s">
        <v>19</v>
      </c>
      <c r="H407" t="s">
        <v>21</v>
      </c>
      <c r="I407" t="s">
        <v>470</v>
      </c>
      <c r="K407" t="s">
        <v>2020</v>
      </c>
      <c r="L407" t="s">
        <v>881</v>
      </c>
      <c r="M407" t="s">
        <v>473</v>
      </c>
      <c r="N407" t="s">
        <v>474</v>
      </c>
      <c r="O407" t="s">
        <v>475</v>
      </c>
      <c r="P407" t="s">
        <v>500</v>
      </c>
      <c r="Q407" t="s">
        <v>2021</v>
      </c>
      <c r="R407" t="s">
        <v>478</v>
      </c>
      <c r="S407" t="s">
        <v>478</v>
      </c>
      <c r="T407" t="s">
        <v>478</v>
      </c>
      <c r="U407" t="s">
        <v>2022</v>
      </c>
    </row>
    <row r="408" spans="1:21" x14ac:dyDescent="0.25">
      <c r="A408" s="25">
        <v>2021212846</v>
      </c>
      <c r="B408" s="23" t="e">
        <f>VLOOKUP(A408,'전체과기대명단(레벨)_추가'!D:M,10,0)</f>
        <v>#N/A</v>
      </c>
      <c r="C408" t="s">
        <v>72</v>
      </c>
      <c r="D408" t="str">
        <f t="shared" si="6"/>
        <v>김민수021010</v>
      </c>
      <c r="E408" t="s">
        <v>0</v>
      </c>
      <c r="F408" t="s">
        <v>1</v>
      </c>
      <c r="G408" t="s">
        <v>19</v>
      </c>
      <c r="H408" t="s">
        <v>21</v>
      </c>
      <c r="I408" t="s">
        <v>470</v>
      </c>
      <c r="K408" t="s">
        <v>2023</v>
      </c>
      <c r="L408" t="s">
        <v>2024</v>
      </c>
      <c r="M408" t="s">
        <v>473</v>
      </c>
      <c r="N408" t="s">
        <v>474</v>
      </c>
      <c r="O408" t="s">
        <v>475</v>
      </c>
      <c r="P408" t="s">
        <v>500</v>
      </c>
      <c r="Q408" t="s">
        <v>2025</v>
      </c>
      <c r="R408" t="s">
        <v>478</v>
      </c>
      <c r="S408" t="s">
        <v>478</v>
      </c>
      <c r="T408" t="s">
        <v>478</v>
      </c>
      <c r="U408" t="s">
        <v>2026</v>
      </c>
    </row>
    <row r="409" spans="1:21" x14ac:dyDescent="0.25">
      <c r="A409" s="25">
        <v>2021212847</v>
      </c>
      <c r="B409" s="23" t="e">
        <f>VLOOKUP(A409,'전체과기대명단(레벨)_추가'!D:M,10,0)</f>
        <v>#N/A</v>
      </c>
      <c r="C409" t="s">
        <v>420</v>
      </c>
      <c r="D409" t="str">
        <f t="shared" si="6"/>
        <v>이현주020112</v>
      </c>
      <c r="E409" t="s">
        <v>0</v>
      </c>
      <c r="F409" t="s">
        <v>1</v>
      </c>
      <c r="G409" t="s">
        <v>19</v>
      </c>
      <c r="H409" t="s">
        <v>21</v>
      </c>
      <c r="I409" t="s">
        <v>470</v>
      </c>
      <c r="K409" t="s">
        <v>2027</v>
      </c>
      <c r="L409" t="s">
        <v>1255</v>
      </c>
      <c r="M409" t="s">
        <v>499</v>
      </c>
      <c r="N409" t="s">
        <v>474</v>
      </c>
      <c r="O409" t="s">
        <v>475</v>
      </c>
      <c r="P409" t="s">
        <v>500</v>
      </c>
      <c r="Q409" t="s">
        <v>2028</v>
      </c>
      <c r="R409" t="s">
        <v>478</v>
      </c>
      <c r="S409" t="s">
        <v>478</v>
      </c>
      <c r="T409" t="s">
        <v>478</v>
      </c>
      <c r="U409" t="s">
        <v>2029</v>
      </c>
    </row>
    <row r="410" spans="1:21" x14ac:dyDescent="0.25">
      <c r="A410" s="25">
        <v>2021212848</v>
      </c>
      <c r="B410" s="23" t="e">
        <f>VLOOKUP(A410,'전체과기대명단(레벨)_추가'!D:M,10,0)</f>
        <v>#N/A</v>
      </c>
      <c r="C410" t="s">
        <v>421</v>
      </c>
      <c r="D410" t="str">
        <f t="shared" si="6"/>
        <v>윤장훈021230</v>
      </c>
      <c r="E410" t="s">
        <v>0</v>
      </c>
      <c r="F410" t="s">
        <v>1</v>
      </c>
      <c r="G410" t="s">
        <v>19</v>
      </c>
      <c r="H410" t="s">
        <v>21</v>
      </c>
      <c r="I410" t="s">
        <v>470</v>
      </c>
      <c r="K410" t="s">
        <v>2030</v>
      </c>
      <c r="L410" t="s">
        <v>2031</v>
      </c>
      <c r="M410" t="s">
        <v>473</v>
      </c>
      <c r="N410" t="s">
        <v>474</v>
      </c>
      <c r="O410" t="s">
        <v>475</v>
      </c>
      <c r="P410" t="s">
        <v>500</v>
      </c>
      <c r="Q410" t="s">
        <v>2032</v>
      </c>
      <c r="R410" t="s">
        <v>478</v>
      </c>
      <c r="S410" t="s">
        <v>478</v>
      </c>
      <c r="T410" t="s">
        <v>478</v>
      </c>
      <c r="U410" t="s">
        <v>2033</v>
      </c>
    </row>
    <row r="411" spans="1:21" x14ac:dyDescent="0.25">
      <c r="A411" s="25">
        <v>2021212849</v>
      </c>
      <c r="B411" s="23" t="s">
        <v>2176</v>
      </c>
      <c r="C411" t="s">
        <v>2034</v>
      </c>
      <c r="D411" t="str">
        <f t="shared" si="6"/>
        <v>정지인990527</v>
      </c>
      <c r="E411" t="s">
        <v>0</v>
      </c>
      <c r="F411" t="s">
        <v>1</v>
      </c>
      <c r="G411" t="s">
        <v>19</v>
      </c>
      <c r="H411" t="s">
        <v>21</v>
      </c>
      <c r="I411" t="s">
        <v>470</v>
      </c>
      <c r="K411" t="s">
        <v>2035</v>
      </c>
      <c r="L411" t="s">
        <v>2036</v>
      </c>
      <c r="M411" t="s">
        <v>499</v>
      </c>
      <c r="N411" t="s">
        <v>474</v>
      </c>
      <c r="O411" t="s">
        <v>475</v>
      </c>
      <c r="P411" t="s">
        <v>500</v>
      </c>
      <c r="Q411" t="s">
        <v>2037</v>
      </c>
      <c r="R411" t="s">
        <v>478</v>
      </c>
      <c r="S411" t="s">
        <v>478</v>
      </c>
      <c r="T411" t="s">
        <v>478</v>
      </c>
      <c r="U411" t="s">
        <v>2038</v>
      </c>
    </row>
    <row r="412" spans="1:21" x14ac:dyDescent="0.25">
      <c r="A412" s="25">
        <v>2021212850</v>
      </c>
      <c r="B412" s="23" t="s">
        <v>2176</v>
      </c>
      <c r="C412" t="s">
        <v>2039</v>
      </c>
      <c r="D412" t="str">
        <f t="shared" si="6"/>
        <v>곽민혁001122</v>
      </c>
      <c r="E412" t="s">
        <v>0</v>
      </c>
      <c r="F412" t="s">
        <v>1</v>
      </c>
      <c r="G412" t="s">
        <v>19</v>
      </c>
      <c r="H412" t="s">
        <v>21</v>
      </c>
      <c r="I412" t="s">
        <v>470</v>
      </c>
      <c r="K412" t="s">
        <v>2040</v>
      </c>
      <c r="L412" t="s">
        <v>2041</v>
      </c>
      <c r="M412" t="s">
        <v>473</v>
      </c>
      <c r="N412" t="s">
        <v>474</v>
      </c>
      <c r="O412" t="s">
        <v>475</v>
      </c>
      <c r="P412" t="s">
        <v>500</v>
      </c>
      <c r="Q412" t="s">
        <v>2042</v>
      </c>
      <c r="R412" t="s">
        <v>478</v>
      </c>
      <c r="S412" t="s">
        <v>478</v>
      </c>
      <c r="T412" t="s">
        <v>478</v>
      </c>
      <c r="U412" t="s">
        <v>2043</v>
      </c>
    </row>
    <row r="413" spans="1:21" x14ac:dyDescent="0.25">
      <c r="A413" s="25">
        <v>2021212851</v>
      </c>
      <c r="B413" s="23" t="s">
        <v>2176</v>
      </c>
      <c r="C413" t="s">
        <v>2044</v>
      </c>
      <c r="D413" t="str">
        <f t="shared" si="6"/>
        <v>정진욱000108</v>
      </c>
      <c r="E413" t="s">
        <v>0</v>
      </c>
      <c r="F413" t="s">
        <v>1</v>
      </c>
      <c r="G413" t="s">
        <v>19</v>
      </c>
      <c r="H413" t="s">
        <v>21</v>
      </c>
      <c r="I413" t="s">
        <v>470</v>
      </c>
      <c r="K413" t="s">
        <v>2045</v>
      </c>
      <c r="L413" t="s">
        <v>2046</v>
      </c>
      <c r="M413" t="s">
        <v>473</v>
      </c>
      <c r="N413" t="s">
        <v>474</v>
      </c>
      <c r="O413" t="s">
        <v>475</v>
      </c>
      <c r="P413" t="s">
        <v>500</v>
      </c>
      <c r="Q413" t="s">
        <v>2047</v>
      </c>
      <c r="R413" t="s">
        <v>478</v>
      </c>
      <c r="S413" t="s">
        <v>478</v>
      </c>
      <c r="T413" t="s">
        <v>478</v>
      </c>
      <c r="U413" t="s">
        <v>2048</v>
      </c>
    </row>
    <row r="414" spans="1:21" x14ac:dyDescent="0.25">
      <c r="A414" s="25">
        <v>2021212852</v>
      </c>
      <c r="B414" s="23" t="s">
        <v>2176</v>
      </c>
      <c r="C414" t="s">
        <v>47</v>
      </c>
      <c r="D414" t="str">
        <f t="shared" si="6"/>
        <v>김민재020708</v>
      </c>
      <c r="E414" t="s">
        <v>0</v>
      </c>
      <c r="F414" t="s">
        <v>1</v>
      </c>
      <c r="G414" t="s">
        <v>19</v>
      </c>
      <c r="H414" t="s">
        <v>21</v>
      </c>
      <c r="I414" t="s">
        <v>470</v>
      </c>
      <c r="K414" t="s">
        <v>1850</v>
      </c>
      <c r="L414" t="s">
        <v>2049</v>
      </c>
      <c r="M414" t="s">
        <v>473</v>
      </c>
      <c r="N414" t="s">
        <v>474</v>
      </c>
      <c r="O414" t="s">
        <v>475</v>
      </c>
      <c r="P414" t="s">
        <v>500</v>
      </c>
      <c r="Q414" t="s">
        <v>2050</v>
      </c>
      <c r="R414" t="s">
        <v>478</v>
      </c>
      <c r="S414" t="s">
        <v>478</v>
      </c>
      <c r="T414" t="s">
        <v>478</v>
      </c>
      <c r="U414" t="s">
        <v>2051</v>
      </c>
    </row>
    <row r="415" spans="1:21" x14ac:dyDescent="0.25">
      <c r="A415" s="25">
        <v>2021214554</v>
      </c>
      <c r="B415" s="23" t="e">
        <f>VLOOKUP(A415,'전체과기대명단(레벨)_추가'!D:M,10,0)</f>
        <v>#N/A</v>
      </c>
      <c r="C415" t="s">
        <v>422</v>
      </c>
      <c r="D415" t="str">
        <f t="shared" si="6"/>
        <v>최준원020712</v>
      </c>
      <c r="E415" t="s">
        <v>0</v>
      </c>
      <c r="F415" t="s">
        <v>113</v>
      </c>
      <c r="G415" t="s">
        <v>114</v>
      </c>
      <c r="H415" t="s">
        <v>496</v>
      </c>
      <c r="I415" t="s">
        <v>470</v>
      </c>
      <c r="K415" t="s">
        <v>2052</v>
      </c>
      <c r="L415" t="s">
        <v>2053</v>
      </c>
      <c r="M415" t="s">
        <v>473</v>
      </c>
      <c r="N415" t="s">
        <v>474</v>
      </c>
      <c r="O415" t="s">
        <v>475</v>
      </c>
      <c r="P415" t="s">
        <v>500</v>
      </c>
      <c r="Q415" t="s">
        <v>2054</v>
      </c>
      <c r="R415" t="s">
        <v>478</v>
      </c>
      <c r="S415" t="s">
        <v>478</v>
      </c>
      <c r="T415" t="s">
        <v>478</v>
      </c>
      <c r="U415" t="s">
        <v>2055</v>
      </c>
    </row>
    <row r="416" spans="1:21" x14ac:dyDescent="0.25">
      <c r="A416" s="25">
        <v>2021214555</v>
      </c>
      <c r="B416" s="23" t="e">
        <f>VLOOKUP(A416,'전체과기대명단(레벨)_추가'!D:M,10,0)</f>
        <v>#N/A</v>
      </c>
      <c r="C416" t="s">
        <v>66</v>
      </c>
      <c r="D416" t="str">
        <f t="shared" si="6"/>
        <v>최민석010416</v>
      </c>
      <c r="E416" t="s">
        <v>0</v>
      </c>
      <c r="F416" t="s">
        <v>113</v>
      </c>
      <c r="G416" t="s">
        <v>114</v>
      </c>
      <c r="H416" t="s">
        <v>496</v>
      </c>
      <c r="I416" t="s">
        <v>470</v>
      </c>
      <c r="K416" t="s">
        <v>2056</v>
      </c>
      <c r="L416" t="s">
        <v>2057</v>
      </c>
      <c r="M416" t="s">
        <v>473</v>
      </c>
      <c r="N416" t="s">
        <v>474</v>
      </c>
      <c r="O416" t="s">
        <v>475</v>
      </c>
      <c r="P416" t="s">
        <v>500</v>
      </c>
      <c r="Q416" t="s">
        <v>2058</v>
      </c>
      <c r="R416" t="s">
        <v>478</v>
      </c>
      <c r="S416" t="s">
        <v>478</v>
      </c>
      <c r="T416" t="s">
        <v>478</v>
      </c>
      <c r="U416" t="s">
        <v>2059</v>
      </c>
    </row>
    <row r="417" spans="1:21" x14ac:dyDescent="0.25">
      <c r="A417" s="25">
        <v>2021214556</v>
      </c>
      <c r="B417" s="23" t="e">
        <f>VLOOKUP(A417,'전체과기대명단(레벨)_추가'!D:M,10,0)</f>
        <v>#N/A</v>
      </c>
      <c r="C417" t="s">
        <v>423</v>
      </c>
      <c r="D417" t="str">
        <f t="shared" si="6"/>
        <v>문종건021011</v>
      </c>
      <c r="E417" t="s">
        <v>0</v>
      </c>
      <c r="F417" t="s">
        <v>113</v>
      </c>
      <c r="G417" t="s">
        <v>114</v>
      </c>
      <c r="H417" t="s">
        <v>496</v>
      </c>
      <c r="I417" t="s">
        <v>470</v>
      </c>
      <c r="K417" t="s">
        <v>2060</v>
      </c>
      <c r="L417" t="s">
        <v>900</v>
      </c>
      <c r="M417" t="s">
        <v>473</v>
      </c>
      <c r="N417" t="s">
        <v>474</v>
      </c>
      <c r="O417" t="s">
        <v>475</v>
      </c>
      <c r="P417" t="s">
        <v>500</v>
      </c>
      <c r="Q417" t="s">
        <v>2061</v>
      </c>
      <c r="R417" t="s">
        <v>478</v>
      </c>
      <c r="S417" t="s">
        <v>478</v>
      </c>
      <c r="T417" t="s">
        <v>478</v>
      </c>
      <c r="U417" t="s">
        <v>2062</v>
      </c>
    </row>
    <row r="418" spans="1:21" x14ac:dyDescent="0.25">
      <c r="A418" s="25">
        <v>2021214557</v>
      </c>
      <c r="B418" s="23" t="e">
        <f>VLOOKUP(A418,'전체과기대명단(레벨)_추가'!D:M,10,0)</f>
        <v>#N/A</v>
      </c>
      <c r="C418" t="s">
        <v>424</v>
      </c>
      <c r="D418" t="str">
        <f t="shared" si="6"/>
        <v>한채움030104</v>
      </c>
      <c r="E418" t="s">
        <v>0</v>
      </c>
      <c r="F418" t="s">
        <v>113</v>
      </c>
      <c r="G418" t="s">
        <v>114</v>
      </c>
      <c r="H418" t="s">
        <v>496</v>
      </c>
      <c r="I418" t="s">
        <v>470</v>
      </c>
      <c r="K418" t="s">
        <v>2063</v>
      </c>
      <c r="L418" t="s">
        <v>1311</v>
      </c>
      <c r="M418" t="s">
        <v>473</v>
      </c>
      <c r="N418" t="s">
        <v>474</v>
      </c>
      <c r="O418" t="s">
        <v>475</v>
      </c>
      <c r="P418" t="s">
        <v>500</v>
      </c>
      <c r="Q418" t="s">
        <v>2064</v>
      </c>
      <c r="R418" t="s">
        <v>478</v>
      </c>
      <c r="S418" t="s">
        <v>478</v>
      </c>
      <c r="T418" t="s">
        <v>478</v>
      </c>
      <c r="U418" t="s">
        <v>2065</v>
      </c>
    </row>
    <row r="419" spans="1:21" x14ac:dyDescent="0.25">
      <c r="A419" s="25">
        <v>2021214558</v>
      </c>
      <c r="B419" s="23" t="e">
        <f>VLOOKUP(A419,'전체과기대명단(레벨)_추가'!D:M,10,0)</f>
        <v>#N/A</v>
      </c>
      <c r="C419" t="s">
        <v>425</v>
      </c>
      <c r="D419" t="str">
        <f t="shared" si="6"/>
        <v>엄주영000901</v>
      </c>
      <c r="E419" t="s">
        <v>0</v>
      </c>
      <c r="F419" t="s">
        <v>113</v>
      </c>
      <c r="G419" t="s">
        <v>114</v>
      </c>
      <c r="H419" t="s">
        <v>496</v>
      </c>
      <c r="I419" t="s">
        <v>470</v>
      </c>
      <c r="K419" t="s">
        <v>2066</v>
      </c>
      <c r="L419" t="s">
        <v>2067</v>
      </c>
      <c r="M419" t="s">
        <v>473</v>
      </c>
      <c r="N419" t="s">
        <v>474</v>
      </c>
      <c r="O419" t="s">
        <v>475</v>
      </c>
      <c r="P419" t="s">
        <v>500</v>
      </c>
      <c r="Q419" t="s">
        <v>2068</v>
      </c>
      <c r="R419" t="s">
        <v>478</v>
      </c>
      <c r="S419" t="s">
        <v>478</v>
      </c>
      <c r="T419" t="s">
        <v>478</v>
      </c>
      <c r="U419" t="s">
        <v>2069</v>
      </c>
    </row>
    <row r="420" spans="1:21" x14ac:dyDescent="0.25">
      <c r="A420" s="25">
        <v>2021214559</v>
      </c>
      <c r="B420" s="23" t="e">
        <f>VLOOKUP(A420,'전체과기대명단(레벨)_추가'!D:M,10,0)</f>
        <v>#N/A</v>
      </c>
      <c r="C420" t="s">
        <v>426</v>
      </c>
      <c r="D420" t="str">
        <f t="shared" si="6"/>
        <v>조준서020903</v>
      </c>
      <c r="E420" t="s">
        <v>0</v>
      </c>
      <c r="F420" t="s">
        <v>113</v>
      </c>
      <c r="G420" t="s">
        <v>114</v>
      </c>
      <c r="H420" t="s">
        <v>496</v>
      </c>
      <c r="I420" t="s">
        <v>470</v>
      </c>
      <c r="K420" t="s">
        <v>2070</v>
      </c>
      <c r="L420" t="s">
        <v>819</v>
      </c>
      <c r="M420" t="s">
        <v>473</v>
      </c>
      <c r="N420" t="s">
        <v>474</v>
      </c>
      <c r="O420" t="s">
        <v>475</v>
      </c>
      <c r="P420" t="s">
        <v>500</v>
      </c>
      <c r="Q420" t="s">
        <v>2071</v>
      </c>
      <c r="R420" t="s">
        <v>478</v>
      </c>
      <c r="S420" t="s">
        <v>478</v>
      </c>
      <c r="T420" t="s">
        <v>478</v>
      </c>
      <c r="U420" t="s">
        <v>2072</v>
      </c>
    </row>
    <row r="421" spans="1:21" x14ac:dyDescent="0.25">
      <c r="A421" s="25">
        <v>2021214560</v>
      </c>
      <c r="B421" s="23" t="e">
        <f>VLOOKUP(A421,'전체과기대명단(레벨)_추가'!D:M,10,0)</f>
        <v>#N/A</v>
      </c>
      <c r="C421" t="s">
        <v>427</v>
      </c>
      <c r="D421" t="str">
        <f t="shared" si="6"/>
        <v>고태림010109</v>
      </c>
      <c r="E421" t="s">
        <v>0</v>
      </c>
      <c r="F421" t="s">
        <v>113</v>
      </c>
      <c r="G421" t="s">
        <v>114</v>
      </c>
      <c r="H421" t="s">
        <v>496</v>
      </c>
      <c r="I421" t="s">
        <v>470</v>
      </c>
      <c r="K421" t="s">
        <v>2073</v>
      </c>
      <c r="L421" t="s">
        <v>2074</v>
      </c>
      <c r="M421" t="s">
        <v>499</v>
      </c>
      <c r="N421" t="s">
        <v>474</v>
      </c>
      <c r="O421" t="s">
        <v>475</v>
      </c>
      <c r="P421" t="s">
        <v>500</v>
      </c>
      <c r="Q421" t="s">
        <v>2075</v>
      </c>
      <c r="R421" t="s">
        <v>478</v>
      </c>
      <c r="S421" t="s">
        <v>478</v>
      </c>
      <c r="T421" t="s">
        <v>478</v>
      </c>
      <c r="U421" t="s">
        <v>2076</v>
      </c>
    </row>
    <row r="422" spans="1:21" x14ac:dyDescent="0.25">
      <c r="A422" s="25">
        <v>2021214561</v>
      </c>
      <c r="B422" s="23" t="e">
        <f>VLOOKUP(A422,'전체과기대명단(레벨)_추가'!D:M,10,0)</f>
        <v>#N/A</v>
      </c>
      <c r="C422" t="s">
        <v>428</v>
      </c>
      <c r="D422" t="str">
        <f t="shared" si="6"/>
        <v>강유경021025</v>
      </c>
      <c r="E422" t="s">
        <v>0</v>
      </c>
      <c r="F422" t="s">
        <v>113</v>
      </c>
      <c r="G422" t="s">
        <v>114</v>
      </c>
      <c r="H422" t="s">
        <v>496</v>
      </c>
      <c r="I422" t="s">
        <v>470</v>
      </c>
      <c r="K422" t="s">
        <v>2077</v>
      </c>
      <c r="L422" t="s">
        <v>2078</v>
      </c>
      <c r="M422" t="s">
        <v>499</v>
      </c>
      <c r="N422" t="s">
        <v>474</v>
      </c>
      <c r="O422" t="s">
        <v>475</v>
      </c>
      <c r="P422" t="s">
        <v>500</v>
      </c>
      <c r="Q422" t="s">
        <v>2079</v>
      </c>
      <c r="R422" t="s">
        <v>478</v>
      </c>
      <c r="S422" t="s">
        <v>478</v>
      </c>
      <c r="T422" t="s">
        <v>478</v>
      </c>
      <c r="U422" t="s">
        <v>2080</v>
      </c>
    </row>
    <row r="423" spans="1:21" x14ac:dyDescent="0.25">
      <c r="A423" s="25">
        <v>2021214562</v>
      </c>
      <c r="B423" s="23" t="e">
        <f>VLOOKUP(A423,'전체과기대명단(레벨)_추가'!D:M,10,0)</f>
        <v>#N/A</v>
      </c>
      <c r="C423" t="s">
        <v>429</v>
      </c>
      <c r="D423" t="str">
        <f t="shared" si="6"/>
        <v>홍승재000125</v>
      </c>
      <c r="E423" t="s">
        <v>0</v>
      </c>
      <c r="F423" t="s">
        <v>113</v>
      </c>
      <c r="G423" t="s">
        <v>114</v>
      </c>
      <c r="H423" t="s">
        <v>496</v>
      </c>
      <c r="I423" t="s">
        <v>470</v>
      </c>
      <c r="K423" t="s">
        <v>2081</v>
      </c>
      <c r="L423" t="s">
        <v>2082</v>
      </c>
      <c r="M423" t="s">
        <v>473</v>
      </c>
      <c r="N423" t="s">
        <v>474</v>
      </c>
      <c r="O423" t="s">
        <v>475</v>
      </c>
      <c r="P423" t="s">
        <v>500</v>
      </c>
      <c r="Q423" t="s">
        <v>2083</v>
      </c>
      <c r="R423" t="s">
        <v>478</v>
      </c>
      <c r="S423" t="s">
        <v>478</v>
      </c>
      <c r="T423" t="s">
        <v>478</v>
      </c>
      <c r="U423" t="s">
        <v>2084</v>
      </c>
    </row>
    <row r="424" spans="1:21" x14ac:dyDescent="0.25">
      <c r="A424" s="25">
        <v>2021214563</v>
      </c>
      <c r="B424" s="23" t="e">
        <f>VLOOKUP(A424,'전체과기대명단(레벨)_추가'!D:M,10,0)</f>
        <v>#N/A</v>
      </c>
      <c r="C424" t="s">
        <v>430</v>
      </c>
      <c r="D424" t="str">
        <f t="shared" si="6"/>
        <v>이정석020917</v>
      </c>
      <c r="E424" t="s">
        <v>0</v>
      </c>
      <c r="F424" t="s">
        <v>113</v>
      </c>
      <c r="G424" t="s">
        <v>114</v>
      </c>
      <c r="H424" t="s">
        <v>496</v>
      </c>
      <c r="I424" t="s">
        <v>470</v>
      </c>
      <c r="K424" t="s">
        <v>2085</v>
      </c>
      <c r="L424" t="s">
        <v>1932</v>
      </c>
      <c r="M424" t="s">
        <v>473</v>
      </c>
      <c r="N424" t="s">
        <v>474</v>
      </c>
      <c r="O424" t="s">
        <v>475</v>
      </c>
      <c r="P424" t="s">
        <v>500</v>
      </c>
      <c r="Q424" t="s">
        <v>2086</v>
      </c>
      <c r="R424" t="s">
        <v>478</v>
      </c>
      <c r="S424" t="s">
        <v>478</v>
      </c>
      <c r="T424" t="s">
        <v>478</v>
      </c>
      <c r="U424" t="s">
        <v>2087</v>
      </c>
    </row>
    <row r="425" spans="1:21" x14ac:dyDescent="0.25">
      <c r="A425" s="25">
        <v>2021214564</v>
      </c>
      <c r="B425" s="23" t="s">
        <v>2176</v>
      </c>
      <c r="C425" s="26" t="s">
        <v>76</v>
      </c>
      <c r="D425" t="str">
        <f t="shared" si="6"/>
        <v>이호준010323</v>
      </c>
      <c r="E425" t="s">
        <v>0</v>
      </c>
      <c r="F425" t="s">
        <v>113</v>
      </c>
      <c r="G425" t="s">
        <v>114</v>
      </c>
      <c r="H425" t="s">
        <v>496</v>
      </c>
      <c r="I425" t="s">
        <v>470</v>
      </c>
      <c r="K425" t="s">
        <v>2088</v>
      </c>
      <c r="L425" t="s">
        <v>2089</v>
      </c>
      <c r="M425" t="s">
        <v>473</v>
      </c>
      <c r="N425" t="s">
        <v>474</v>
      </c>
      <c r="O425" t="s">
        <v>475</v>
      </c>
      <c r="P425" t="s">
        <v>500</v>
      </c>
      <c r="Q425" t="s">
        <v>2090</v>
      </c>
      <c r="R425" t="s">
        <v>478</v>
      </c>
      <c r="S425" t="s">
        <v>478</v>
      </c>
      <c r="T425" t="s">
        <v>478</v>
      </c>
      <c r="U425" t="s">
        <v>2091</v>
      </c>
    </row>
    <row r="426" spans="1:21" x14ac:dyDescent="0.25">
      <c r="A426" s="25">
        <v>2021214565</v>
      </c>
      <c r="B426" s="23" t="e">
        <f>VLOOKUP(A426,'전체과기대명단(레벨)_추가'!D:M,10,0)</f>
        <v>#N/A</v>
      </c>
      <c r="C426" t="s">
        <v>431</v>
      </c>
      <c r="D426" t="str">
        <f t="shared" si="6"/>
        <v>변지예020131</v>
      </c>
      <c r="E426" t="s">
        <v>0</v>
      </c>
      <c r="F426" t="s">
        <v>113</v>
      </c>
      <c r="G426" t="s">
        <v>114</v>
      </c>
      <c r="H426" t="s">
        <v>496</v>
      </c>
      <c r="I426" t="s">
        <v>470</v>
      </c>
      <c r="K426" t="s">
        <v>2092</v>
      </c>
      <c r="L426" t="s">
        <v>2093</v>
      </c>
      <c r="M426" t="s">
        <v>499</v>
      </c>
      <c r="N426" t="s">
        <v>474</v>
      </c>
      <c r="O426" t="s">
        <v>475</v>
      </c>
      <c r="P426" t="s">
        <v>500</v>
      </c>
      <c r="Q426" t="s">
        <v>2094</v>
      </c>
      <c r="R426" t="s">
        <v>478</v>
      </c>
      <c r="S426" t="s">
        <v>478</v>
      </c>
      <c r="T426" t="s">
        <v>478</v>
      </c>
      <c r="U426" t="s">
        <v>2095</v>
      </c>
    </row>
    <row r="427" spans="1:21" x14ac:dyDescent="0.25">
      <c r="A427" s="25">
        <v>2021214566</v>
      </c>
      <c r="B427" s="23" t="e">
        <f>VLOOKUP(A427,'전체과기대명단(레벨)_추가'!D:M,10,0)</f>
        <v>#N/A</v>
      </c>
      <c r="C427" t="s">
        <v>432</v>
      </c>
      <c r="D427" t="str">
        <f t="shared" si="6"/>
        <v>김진아990731</v>
      </c>
      <c r="E427" t="s">
        <v>0</v>
      </c>
      <c r="F427" t="s">
        <v>113</v>
      </c>
      <c r="G427" t="s">
        <v>114</v>
      </c>
      <c r="H427" t="s">
        <v>496</v>
      </c>
      <c r="I427" t="s">
        <v>470</v>
      </c>
      <c r="K427" t="s">
        <v>2096</v>
      </c>
      <c r="L427" t="s">
        <v>2097</v>
      </c>
      <c r="M427" t="s">
        <v>499</v>
      </c>
      <c r="N427" t="s">
        <v>474</v>
      </c>
      <c r="O427" t="s">
        <v>475</v>
      </c>
      <c r="P427" t="s">
        <v>500</v>
      </c>
      <c r="Q427" t="s">
        <v>2098</v>
      </c>
      <c r="R427" t="s">
        <v>478</v>
      </c>
      <c r="S427" t="s">
        <v>478</v>
      </c>
      <c r="T427" t="s">
        <v>478</v>
      </c>
      <c r="U427" t="s">
        <v>2099</v>
      </c>
    </row>
    <row r="428" spans="1:21" x14ac:dyDescent="0.25">
      <c r="A428" s="25">
        <v>2021214567</v>
      </c>
      <c r="B428" s="23" t="e">
        <f>VLOOKUP(A428,'전체과기대명단(레벨)_추가'!D:M,10,0)</f>
        <v>#N/A</v>
      </c>
      <c r="C428" t="s">
        <v>433</v>
      </c>
      <c r="D428" t="str">
        <f t="shared" si="6"/>
        <v>한동규020916</v>
      </c>
      <c r="E428" t="s">
        <v>0</v>
      </c>
      <c r="F428" t="s">
        <v>113</v>
      </c>
      <c r="G428" t="s">
        <v>114</v>
      </c>
      <c r="H428" t="s">
        <v>496</v>
      </c>
      <c r="I428" t="s">
        <v>470</v>
      </c>
      <c r="K428" t="s">
        <v>2100</v>
      </c>
      <c r="L428" t="s">
        <v>977</v>
      </c>
      <c r="M428" t="s">
        <v>473</v>
      </c>
      <c r="N428" t="s">
        <v>474</v>
      </c>
      <c r="O428" t="s">
        <v>475</v>
      </c>
      <c r="P428" t="s">
        <v>500</v>
      </c>
      <c r="Q428" t="s">
        <v>2101</v>
      </c>
      <c r="R428" t="s">
        <v>478</v>
      </c>
      <c r="S428" t="s">
        <v>478</v>
      </c>
      <c r="T428" t="s">
        <v>478</v>
      </c>
      <c r="U428" t="s">
        <v>2102</v>
      </c>
    </row>
    <row r="429" spans="1:21" x14ac:dyDescent="0.25">
      <c r="A429" s="25">
        <v>2021214568</v>
      </c>
      <c r="B429" s="23" t="e">
        <f>VLOOKUP(A429,'전체과기대명단(레벨)_추가'!D:M,10,0)</f>
        <v>#N/A</v>
      </c>
      <c r="C429" t="s">
        <v>434</v>
      </c>
      <c r="D429" t="str">
        <f t="shared" si="6"/>
        <v>백주영020704</v>
      </c>
      <c r="E429" t="s">
        <v>0</v>
      </c>
      <c r="F429" t="s">
        <v>113</v>
      </c>
      <c r="G429" t="s">
        <v>114</v>
      </c>
      <c r="H429" t="s">
        <v>496</v>
      </c>
      <c r="I429" t="s">
        <v>470</v>
      </c>
      <c r="K429" t="s">
        <v>2103</v>
      </c>
      <c r="L429" t="s">
        <v>1855</v>
      </c>
      <c r="M429" t="s">
        <v>499</v>
      </c>
      <c r="N429" t="s">
        <v>474</v>
      </c>
      <c r="O429" t="s">
        <v>475</v>
      </c>
      <c r="P429" t="s">
        <v>500</v>
      </c>
      <c r="Q429" t="s">
        <v>2104</v>
      </c>
      <c r="R429" t="s">
        <v>478</v>
      </c>
      <c r="S429" t="s">
        <v>478</v>
      </c>
      <c r="T429" t="s">
        <v>478</v>
      </c>
      <c r="U429" t="s">
        <v>2105</v>
      </c>
    </row>
    <row r="430" spans="1:21" x14ac:dyDescent="0.25">
      <c r="A430" s="25">
        <v>2021214569</v>
      </c>
      <c r="B430" s="23" t="e">
        <f>VLOOKUP(A430,'전체과기대명단(레벨)_추가'!D:M,10,0)</f>
        <v>#N/A</v>
      </c>
      <c r="C430" t="s">
        <v>435</v>
      </c>
      <c r="D430" t="str">
        <f t="shared" si="6"/>
        <v>김태환030119</v>
      </c>
      <c r="E430" t="s">
        <v>0</v>
      </c>
      <c r="F430" t="s">
        <v>113</v>
      </c>
      <c r="G430" t="s">
        <v>114</v>
      </c>
      <c r="H430" t="s">
        <v>496</v>
      </c>
      <c r="I430" t="s">
        <v>470</v>
      </c>
      <c r="K430" t="s">
        <v>2106</v>
      </c>
      <c r="L430" t="s">
        <v>2107</v>
      </c>
      <c r="M430" t="s">
        <v>473</v>
      </c>
      <c r="N430" t="s">
        <v>474</v>
      </c>
      <c r="O430" t="s">
        <v>475</v>
      </c>
      <c r="P430" t="s">
        <v>500</v>
      </c>
      <c r="Q430" t="s">
        <v>2108</v>
      </c>
      <c r="R430" t="s">
        <v>478</v>
      </c>
      <c r="S430" t="s">
        <v>478</v>
      </c>
      <c r="T430" t="s">
        <v>478</v>
      </c>
      <c r="U430" t="s">
        <v>2109</v>
      </c>
    </row>
    <row r="431" spans="1:21" x14ac:dyDescent="0.25">
      <c r="A431" s="25">
        <v>2021214570</v>
      </c>
      <c r="B431" s="23" t="e">
        <f>VLOOKUP(A431,'전체과기대명단(레벨)_추가'!D:M,10,0)</f>
        <v>#N/A</v>
      </c>
      <c r="C431" t="s">
        <v>436</v>
      </c>
      <c r="D431" t="str">
        <f t="shared" si="6"/>
        <v>강혜원020711</v>
      </c>
      <c r="E431" t="s">
        <v>0</v>
      </c>
      <c r="F431" t="s">
        <v>113</v>
      </c>
      <c r="G431" t="s">
        <v>114</v>
      </c>
      <c r="H431" t="s">
        <v>496</v>
      </c>
      <c r="I431" t="s">
        <v>470</v>
      </c>
      <c r="K431" t="s">
        <v>2110</v>
      </c>
      <c r="L431" t="s">
        <v>2111</v>
      </c>
      <c r="M431" t="s">
        <v>499</v>
      </c>
      <c r="N431" t="s">
        <v>474</v>
      </c>
      <c r="O431" t="s">
        <v>475</v>
      </c>
      <c r="P431" t="s">
        <v>500</v>
      </c>
      <c r="Q431" t="s">
        <v>2112</v>
      </c>
      <c r="R431" t="s">
        <v>478</v>
      </c>
      <c r="S431" t="s">
        <v>478</v>
      </c>
      <c r="T431" t="s">
        <v>478</v>
      </c>
      <c r="U431" t="s">
        <v>2113</v>
      </c>
    </row>
    <row r="432" spans="1:21" x14ac:dyDescent="0.25">
      <c r="A432" s="25">
        <v>2021214571</v>
      </c>
      <c r="B432" s="23" t="e">
        <f>VLOOKUP(A432,'전체과기대명단(레벨)_추가'!D:M,10,0)</f>
        <v>#N/A</v>
      </c>
      <c r="C432" t="s">
        <v>437</v>
      </c>
      <c r="D432" t="str">
        <f t="shared" si="6"/>
        <v>김재훈010316</v>
      </c>
      <c r="E432" t="s">
        <v>0</v>
      </c>
      <c r="F432" t="s">
        <v>113</v>
      </c>
      <c r="G432" t="s">
        <v>114</v>
      </c>
      <c r="H432" t="s">
        <v>496</v>
      </c>
      <c r="I432" t="s">
        <v>470</v>
      </c>
      <c r="K432" t="s">
        <v>2114</v>
      </c>
      <c r="L432" t="s">
        <v>2115</v>
      </c>
      <c r="M432" t="s">
        <v>473</v>
      </c>
      <c r="N432" t="s">
        <v>474</v>
      </c>
      <c r="O432" t="s">
        <v>475</v>
      </c>
      <c r="P432" t="s">
        <v>500</v>
      </c>
      <c r="Q432" t="s">
        <v>2116</v>
      </c>
      <c r="R432" t="s">
        <v>478</v>
      </c>
      <c r="S432" t="s">
        <v>478</v>
      </c>
      <c r="T432" t="s">
        <v>478</v>
      </c>
      <c r="U432" t="s">
        <v>2117</v>
      </c>
    </row>
    <row r="433" spans="1:21" x14ac:dyDescent="0.25">
      <c r="A433" s="25">
        <v>2021214572</v>
      </c>
      <c r="B433" s="23" t="e">
        <f>VLOOKUP(A433,'전체과기대명단(레벨)_추가'!D:M,10,0)</f>
        <v>#N/A</v>
      </c>
      <c r="C433" t="s">
        <v>438</v>
      </c>
      <c r="D433" t="str">
        <f t="shared" si="6"/>
        <v>장준영000716</v>
      </c>
      <c r="E433" t="s">
        <v>0</v>
      </c>
      <c r="F433" t="s">
        <v>113</v>
      </c>
      <c r="G433" t="s">
        <v>114</v>
      </c>
      <c r="H433" t="s">
        <v>496</v>
      </c>
      <c r="I433" t="s">
        <v>470</v>
      </c>
      <c r="K433" t="s">
        <v>2118</v>
      </c>
      <c r="L433" t="s">
        <v>2119</v>
      </c>
      <c r="M433" t="s">
        <v>473</v>
      </c>
      <c r="N433" t="s">
        <v>474</v>
      </c>
      <c r="O433" t="s">
        <v>475</v>
      </c>
      <c r="P433" t="s">
        <v>500</v>
      </c>
      <c r="Q433" t="s">
        <v>2120</v>
      </c>
      <c r="R433" t="s">
        <v>478</v>
      </c>
      <c r="S433" t="s">
        <v>478</v>
      </c>
      <c r="T433" t="s">
        <v>478</v>
      </c>
      <c r="U433" t="s">
        <v>2121</v>
      </c>
    </row>
    <row r="434" spans="1:21" x14ac:dyDescent="0.25">
      <c r="A434" s="25">
        <v>2021214573</v>
      </c>
      <c r="B434" s="23" t="e">
        <f>VLOOKUP(A434,'전체과기대명단(레벨)_추가'!D:M,10,0)</f>
        <v>#N/A</v>
      </c>
      <c r="C434" t="s">
        <v>97</v>
      </c>
      <c r="D434" t="str">
        <f t="shared" si="6"/>
        <v>이채린020215</v>
      </c>
      <c r="E434" t="s">
        <v>0</v>
      </c>
      <c r="F434" t="s">
        <v>113</v>
      </c>
      <c r="G434" t="s">
        <v>114</v>
      </c>
      <c r="H434" t="s">
        <v>496</v>
      </c>
      <c r="I434" t="s">
        <v>470</v>
      </c>
      <c r="K434" t="s">
        <v>2122</v>
      </c>
      <c r="L434" t="s">
        <v>799</v>
      </c>
      <c r="M434" t="s">
        <v>499</v>
      </c>
      <c r="N434" t="s">
        <v>474</v>
      </c>
      <c r="O434" t="s">
        <v>475</v>
      </c>
      <c r="P434" t="s">
        <v>500</v>
      </c>
      <c r="Q434" t="s">
        <v>2123</v>
      </c>
      <c r="R434" t="s">
        <v>478</v>
      </c>
      <c r="S434" t="s">
        <v>478</v>
      </c>
      <c r="T434" t="s">
        <v>478</v>
      </c>
      <c r="U434" t="s">
        <v>2124</v>
      </c>
    </row>
    <row r="435" spans="1:21" x14ac:dyDescent="0.25">
      <c r="A435" s="25">
        <v>2021214574</v>
      </c>
      <c r="B435" s="23" t="e">
        <f>VLOOKUP(A435,'전체과기대명단(레벨)_추가'!D:M,10,0)</f>
        <v>#N/A</v>
      </c>
      <c r="C435" t="s">
        <v>439</v>
      </c>
      <c r="D435" t="str">
        <f t="shared" si="6"/>
        <v>하유진020403</v>
      </c>
      <c r="E435" t="s">
        <v>0</v>
      </c>
      <c r="F435" t="s">
        <v>113</v>
      </c>
      <c r="G435" t="s">
        <v>114</v>
      </c>
      <c r="H435" t="s">
        <v>496</v>
      </c>
      <c r="I435" t="s">
        <v>470</v>
      </c>
      <c r="K435" t="s">
        <v>2125</v>
      </c>
      <c r="L435" t="s">
        <v>2126</v>
      </c>
      <c r="M435" t="s">
        <v>499</v>
      </c>
      <c r="N435" t="s">
        <v>474</v>
      </c>
      <c r="O435" t="s">
        <v>475</v>
      </c>
      <c r="P435" t="s">
        <v>500</v>
      </c>
      <c r="Q435" t="s">
        <v>2127</v>
      </c>
      <c r="R435" t="s">
        <v>478</v>
      </c>
      <c r="S435" t="s">
        <v>478</v>
      </c>
      <c r="T435" t="s">
        <v>478</v>
      </c>
      <c r="U435" t="s">
        <v>2128</v>
      </c>
    </row>
    <row r="436" spans="1:21" x14ac:dyDescent="0.25">
      <c r="A436" s="25">
        <v>2021214575</v>
      </c>
      <c r="B436" s="23" t="e">
        <f>VLOOKUP(A436,'전체과기대명단(레벨)_추가'!D:M,10,0)</f>
        <v>#N/A</v>
      </c>
      <c r="C436" t="s">
        <v>110</v>
      </c>
      <c r="D436" t="str">
        <f t="shared" si="6"/>
        <v>이윤지020627</v>
      </c>
      <c r="E436" t="s">
        <v>0</v>
      </c>
      <c r="F436" t="s">
        <v>113</v>
      </c>
      <c r="G436" t="s">
        <v>114</v>
      </c>
      <c r="H436" t="s">
        <v>496</v>
      </c>
      <c r="I436" t="s">
        <v>470</v>
      </c>
      <c r="K436" t="s">
        <v>2129</v>
      </c>
      <c r="L436" t="s">
        <v>831</v>
      </c>
      <c r="M436" t="s">
        <v>499</v>
      </c>
      <c r="N436" t="s">
        <v>474</v>
      </c>
      <c r="O436" t="s">
        <v>475</v>
      </c>
      <c r="P436" t="s">
        <v>500</v>
      </c>
      <c r="Q436" t="s">
        <v>2130</v>
      </c>
      <c r="R436" t="s">
        <v>478</v>
      </c>
      <c r="S436" t="s">
        <v>478</v>
      </c>
      <c r="T436" t="s">
        <v>478</v>
      </c>
      <c r="U436" t="s">
        <v>2131</v>
      </c>
    </row>
    <row r="437" spans="1:21" x14ac:dyDescent="0.25">
      <c r="A437" s="25">
        <v>2021214576</v>
      </c>
      <c r="B437" s="23" t="e">
        <f>VLOOKUP(A437,'전체과기대명단(레벨)_추가'!D:M,10,0)</f>
        <v>#N/A</v>
      </c>
      <c r="C437" t="s">
        <v>440</v>
      </c>
      <c r="D437" t="str">
        <f t="shared" si="6"/>
        <v>송현지020115</v>
      </c>
      <c r="E437" t="s">
        <v>0</v>
      </c>
      <c r="F437" t="s">
        <v>113</v>
      </c>
      <c r="G437" t="s">
        <v>114</v>
      </c>
      <c r="H437" t="s">
        <v>496</v>
      </c>
      <c r="I437" t="s">
        <v>470</v>
      </c>
      <c r="K437" t="s">
        <v>2132</v>
      </c>
      <c r="L437" t="s">
        <v>1500</v>
      </c>
      <c r="M437" t="s">
        <v>499</v>
      </c>
      <c r="N437" t="s">
        <v>474</v>
      </c>
      <c r="O437" t="s">
        <v>475</v>
      </c>
      <c r="P437" t="s">
        <v>500</v>
      </c>
      <c r="Q437" t="s">
        <v>2133</v>
      </c>
      <c r="R437" t="s">
        <v>478</v>
      </c>
      <c r="S437" t="s">
        <v>478</v>
      </c>
      <c r="T437" t="s">
        <v>478</v>
      </c>
      <c r="U437" t="s">
        <v>2134</v>
      </c>
    </row>
    <row r="438" spans="1:21" x14ac:dyDescent="0.25">
      <c r="A438" s="25">
        <v>2021214577</v>
      </c>
      <c r="B438" s="23" t="e">
        <f>VLOOKUP(A438,'전체과기대명단(레벨)_추가'!D:M,10,0)</f>
        <v>#N/A</v>
      </c>
      <c r="C438" t="s">
        <v>441</v>
      </c>
      <c r="D438" t="str">
        <f t="shared" si="6"/>
        <v>황호준020406</v>
      </c>
      <c r="E438" t="s">
        <v>0</v>
      </c>
      <c r="F438" t="s">
        <v>113</v>
      </c>
      <c r="G438" t="s">
        <v>114</v>
      </c>
      <c r="H438" t="s">
        <v>496</v>
      </c>
      <c r="I438" t="s">
        <v>470</v>
      </c>
      <c r="K438" t="s">
        <v>2135</v>
      </c>
      <c r="L438" t="s">
        <v>1482</v>
      </c>
      <c r="M438" t="s">
        <v>473</v>
      </c>
      <c r="N438" t="s">
        <v>474</v>
      </c>
      <c r="O438" t="s">
        <v>475</v>
      </c>
      <c r="P438" t="s">
        <v>500</v>
      </c>
      <c r="Q438" t="s">
        <v>2136</v>
      </c>
      <c r="R438" t="s">
        <v>478</v>
      </c>
      <c r="S438" t="s">
        <v>478</v>
      </c>
      <c r="T438" t="s">
        <v>478</v>
      </c>
      <c r="U438" t="s">
        <v>2137</v>
      </c>
    </row>
    <row r="439" spans="1:21" x14ac:dyDescent="0.25">
      <c r="A439" s="25">
        <v>2021214578</v>
      </c>
      <c r="B439" s="23" t="e">
        <f>VLOOKUP(A439,'전체과기대명단(레벨)_추가'!D:M,10,0)</f>
        <v>#N/A</v>
      </c>
      <c r="C439" t="s">
        <v>442</v>
      </c>
      <c r="D439" t="str">
        <f t="shared" si="6"/>
        <v>김주아020206</v>
      </c>
      <c r="E439" t="s">
        <v>0</v>
      </c>
      <c r="F439" t="s">
        <v>113</v>
      </c>
      <c r="G439" t="s">
        <v>114</v>
      </c>
      <c r="H439" t="s">
        <v>496</v>
      </c>
      <c r="I439" t="s">
        <v>470</v>
      </c>
      <c r="K439" t="s">
        <v>2138</v>
      </c>
      <c r="L439" t="s">
        <v>2139</v>
      </c>
      <c r="M439" t="s">
        <v>499</v>
      </c>
      <c r="N439" t="s">
        <v>474</v>
      </c>
      <c r="O439" t="s">
        <v>475</v>
      </c>
      <c r="P439" t="s">
        <v>500</v>
      </c>
      <c r="Q439" t="s">
        <v>2140</v>
      </c>
      <c r="R439" t="s">
        <v>478</v>
      </c>
      <c r="S439" t="s">
        <v>478</v>
      </c>
      <c r="T439" t="s">
        <v>478</v>
      </c>
      <c r="U439" t="s">
        <v>2141</v>
      </c>
    </row>
    <row r="440" spans="1:21" x14ac:dyDescent="0.25">
      <c r="A440" s="25">
        <v>2021214579</v>
      </c>
      <c r="B440" s="23" t="s">
        <v>2176</v>
      </c>
      <c r="C440" s="26" t="s">
        <v>83</v>
      </c>
      <c r="D440" t="str">
        <f t="shared" si="6"/>
        <v>김태현020304</v>
      </c>
      <c r="E440" t="s">
        <v>0</v>
      </c>
      <c r="F440" t="s">
        <v>113</v>
      </c>
      <c r="G440" t="s">
        <v>114</v>
      </c>
      <c r="H440" t="s">
        <v>496</v>
      </c>
      <c r="I440" t="s">
        <v>470</v>
      </c>
      <c r="K440" t="s">
        <v>2142</v>
      </c>
      <c r="L440" t="s">
        <v>755</v>
      </c>
      <c r="M440" t="s">
        <v>473</v>
      </c>
      <c r="N440" t="s">
        <v>474</v>
      </c>
      <c r="O440" t="s">
        <v>475</v>
      </c>
      <c r="P440" t="s">
        <v>500</v>
      </c>
      <c r="Q440" t="s">
        <v>2143</v>
      </c>
      <c r="R440" t="s">
        <v>478</v>
      </c>
      <c r="S440" t="s">
        <v>478</v>
      </c>
      <c r="T440" t="s">
        <v>478</v>
      </c>
      <c r="U440" t="s">
        <v>2144</v>
      </c>
    </row>
    <row r="441" spans="1:21" x14ac:dyDescent="0.25">
      <c r="A441" s="25">
        <v>2021214580</v>
      </c>
      <c r="B441" s="23" t="e">
        <f>VLOOKUP(A441,'전체과기대명단(레벨)_추가'!D:M,10,0)</f>
        <v>#N/A</v>
      </c>
      <c r="C441" t="s">
        <v>94</v>
      </c>
      <c r="D441" t="str">
        <f t="shared" si="6"/>
        <v>최한결011227</v>
      </c>
      <c r="E441" t="s">
        <v>0</v>
      </c>
      <c r="F441" t="s">
        <v>113</v>
      </c>
      <c r="G441" t="s">
        <v>114</v>
      </c>
      <c r="H441" t="s">
        <v>496</v>
      </c>
      <c r="I441" t="s">
        <v>470</v>
      </c>
      <c r="K441" t="s">
        <v>2145</v>
      </c>
      <c r="L441" t="s">
        <v>775</v>
      </c>
      <c r="M441" t="s">
        <v>473</v>
      </c>
      <c r="N441" t="s">
        <v>474</v>
      </c>
      <c r="O441" t="s">
        <v>475</v>
      </c>
      <c r="P441" t="s">
        <v>500</v>
      </c>
      <c r="Q441" t="s">
        <v>2146</v>
      </c>
      <c r="R441" t="s">
        <v>478</v>
      </c>
      <c r="S441" t="s">
        <v>478</v>
      </c>
      <c r="T441" t="s">
        <v>478</v>
      </c>
      <c r="U441" t="s">
        <v>2147</v>
      </c>
    </row>
    <row r="442" spans="1:21" x14ac:dyDescent="0.25">
      <c r="A442" s="25">
        <v>2021214581</v>
      </c>
      <c r="B442" s="23" t="s">
        <v>2176</v>
      </c>
      <c r="C442" s="26" t="s">
        <v>443</v>
      </c>
      <c r="D442" t="str">
        <f t="shared" si="6"/>
        <v>공수진001014</v>
      </c>
      <c r="E442" t="s">
        <v>0</v>
      </c>
      <c r="F442" t="s">
        <v>113</v>
      </c>
      <c r="G442" t="s">
        <v>114</v>
      </c>
      <c r="H442" t="s">
        <v>496</v>
      </c>
      <c r="I442" t="s">
        <v>470</v>
      </c>
      <c r="K442" t="s">
        <v>2148</v>
      </c>
      <c r="L442" t="s">
        <v>2149</v>
      </c>
      <c r="M442" t="s">
        <v>499</v>
      </c>
      <c r="N442" t="s">
        <v>474</v>
      </c>
      <c r="O442" t="s">
        <v>475</v>
      </c>
      <c r="P442" t="s">
        <v>500</v>
      </c>
      <c r="Q442" t="s">
        <v>2150</v>
      </c>
      <c r="R442" t="s">
        <v>478</v>
      </c>
      <c r="S442" t="s">
        <v>478</v>
      </c>
      <c r="T442" t="s">
        <v>478</v>
      </c>
      <c r="U442" t="s">
        <v>2151</v>
      </c>
    </row>
    <row r="443" spans="1:21" x14ac:dyDescent="0.25">
      <c r="A443" s="25">
        <v>2021214582</v>
      </c>
      <c r="B443" s="23" t="e">
        <f>VLOOKUP(A443,'전체과기대명단(레벨)_추가'!D:M,10,0)</f>
        <v>#N/A</v>
      </c>
      <c r="C443" t="s">
        <v>444</v>
      </c>
      <c r="D443" t="str">
        <f t="shared" si="6"/>
        <v>박예지020505</v>
      </c>
      <c r="E443" t="s">
        <v>0</v>
      </c>
      <c r="F443" t="s">
        <v>113</v>
      </c>
      <c r="G443" t="s">
        <v>114</v>
      </c>
      <c r="H443" t="s">
        <v>496</v>
      </c>
      <c r="I443" t="s">
        <v>470</v>
      </c>
      <c r="K443" t="s">
        <v>2152</v>
      </c>
      <c r="L443" t="s">
        <v>2153</v>
      </c>
      <c r="M443" t="s">
        <v>499</v>
      </c>
      <c r="N443" t="s">
        <v>474</v>
      </c>
      <c r="O443" t="s">
        <v>475</v>
      </c>
      <c r="P443" t="s">
        <v>500</v>
      </c>
      <c r="Q443" t="s">
        <v>2154</v>
      </c>
      <c r="R443" t="s">
        <v>478</v>
      </c>
      <c r="S443" t="s">
        <v>478</v>
      </c>
      <c r="T443" t="s">
        <v>478</v>
      </c>
      <c r="U443" t="s">
        <v>2155</v>
      </c>
    </row>
    <row r="444" spans="1:21" x14ac:dyDescent="0.25">
      <c r="A444" s="25">
        <v>2021214583</v>
      </c>
      <c r="B444" s="23" t="e">
        <f>VLOOKUP(A444,'전체과기대명단(레벨)_추가'!D:M,10,0)</f>
        <v>#N/A</v>
      </c>
      <c r="C444" t="s">
        <v>445</v>
      </c>
      <c r="D444" t="str">
        <f t="shared" si="6"/>
        <v>허영현020607</v>
      </c>
      <c r="E444" t="s">
        <v>0</v>
      </c>
      <c r="F444" t="s">
        <v>113</v>
      </c>
      <c r="G444" t="s">
        <v>114</v>
      </c>
      <c r="H444" t="s">
        <v>496</v>
      </c>
      <c r="I444" t="s">
        <v>470</v>
      </c>
      <c r="K444" t="s">
        <v>2156</v>
      </c>
      <c r="L444" t="s">
        <v>2157</v>
      </c>
      <c r="M444" t="s">
        <v>499</v>
      </c>
      <c r="N444" t="s">
        <v>474</v>
      </c>
      <c r="O444" t="s">
        <v>475</v>
      </c>
      <c r="P444" t="s">
        <v>500</v>
      </c>
      <c r="Q444" t="s">
        <v>2158</v>
      </c>
      <c r="R444" t="s">
        <v>478</v>
      </c>
      <c r="S444" t="s">
        <v>478</v>
      </c>
      <c r="T444" t="s">
        <v>478</v>
      </c>
      <c r="U444" t="s">
        <v>2159</v>
      </c>
    </row>
    <row r="445" spans="1:21" x14ac:dyDescent="0.25">
      <c r="A445" s="25">
        <v>2021214584</v>
      </c>
      <c r="B445" s="23" t="e">
        <f>VLOOKUP(A445,'전체과기대명단(레벨)_추가'!D:M,10,0)</f>
        <v>#N/A</v>
      </c>
      <c r="C445" t="s">
        <v>446</v>
      </c>
      <c r="D445" t="str">
        <f t="shared" si="6"/>
        <v>최지운020403</v>
      </c>
      <c r="E445" t="s">
        <v>0</v>
      </c>
      <c r="F445" t="s">
        <v>113</v>
      </c>
      <c r="G445" t="s">
        <v>114</v>
      </c>
      <c r="H445" t="s">
        <v>496</v>
      </c>
      <c r="I445" t="s">
        <v>470</v>
      </c>
      <c r="K445" t="s">
        <v>2160</v>
      </c>
      <c r="L445" t="s">
        <v>2126</v>
      </c>
      <c r="M445" t="s">
        <v>473</v>
      </c>
      <c r="N445" t="s">
        <v>474</v>
      </c>
      <c r="O445" t="s">
        <v>475</v>
      </c>
      <c r="P445" t="s">
        <v>500</v>
      </c>
      <c r="Q445" t="s">
        <v>2161</v>
      </c>
      <c r="R445" t="s">
        <v>478</v>
      </c>
      <c r="S445" t="s">
        <v>478</v>
      </c>
      <c r="T445" t="s">
        <v>478</v>
      </c>
      <c r="U445" t="s">
        <v>2162</v>
      </c>
    </row>
    <row r="446" spans="1:21" x14ac:dyDescent="0.25">
      <c r="A446" s="25">
        <v>2021214585</v>
      </c>
      <c r="B446" s="23" t="e">
        <f>VLOOKUP(A446,'전체과기대명단(레벨)_추가'!D:M,10,0)</f>
        <v>#N/A</v>
      </c>
      <c r="C446" t="s">
        <v>447</v>
      </c>
      <c r="D446" t="str">
        <f t="shared" si="6"/>
        <v>황득재020405</v>
      </c>
      <c r="E446" t="s">
        <v>0</v>
      </c>
      <c r="F446" t="s">
        <v>113</v>
      </c>
      <c r="G446" t="s">
        <v>114</v>
      </c>
      <c r="H446" t="s">
        <v>496</v>
      </c>
      <c r="I446" t="s">
        <v>470</v>
      </c>
      <c r="K446" t="s">
        <v>2163</v>
      </c>
      <c r="L446" t="s">
        <v>2164</v>
      </c>
      <c r="M446" t="s">
        <v>473</v>
      </c>
      <c r="N446" t="s">
        <v>474</v>
      </c>
      <c r="O446" t="s">
        <v>475</v>
      </c>
      <c r="P446" t="s">
        <v>500</v>
      </c>
      <c r="Q446" t="s">
        <v>2165</v>
      </c>
      <c r="R446" t="s">
        <v>478</v>
      </c>
      <c r="S446" t="s">
        <v>478</v>
      </c>
      <c r="T446" t="s">
        <v>478</v>
      </c>
      <c r="U446" t="s">
        <v>2166</v>
      </c>
    </row>
    <row r="447" spans="1:21" x14ac:dyDescent="0.25">
      <c r="A447" s="25">
        <v>2021214586</v>
      </c>
      <c r="B447" s="23" t="e">
        <f>VLOOKUP(A447,'전체과기대명단(레벨)_추가'!D:M,10,0)</f>
        <v>#N/A</v>
      </c>
      <c r="C447" t="s">
        <v>448</v>
      </c>
      <c r="D447" t="str">
        <f t="shared" si="6"/>
        <v>김성환020315</v>
      </c>
      <c r="E447" t="s">
        <v>0</v>
      </c>
      <c r="F447" t="s">
        <v>113</v>
      </c>
      <c r="G447" t="s">
        <v>114</v>
      </c>
      <c r="H447" t="s">
        <v>496</v>
      </c>
      <c r="I447" t="s">
        <v>470</v>
      </c>
      <c r="K447" t="s">
        <v>2167</v>
      </c>
      <c r="L447" t="s">
        <v>2168</v>
      </c>
      <c r="M447" t="s">
        <v>473</v>
      </c>
      <c r="N447" t="s">
        <v>474</v>
      </c>
      <c r="O447" t="s">
        <v>475</v>
      </c>
      <c r="P447" t="s">
        <v>500</v>
      </c>
      <c r="Q447" t="s">
        <v>2169</v>
      </c>
      <c r="R447" t="s">
        <v>478</v>
      </c>
      <c r="S447" t="s">
        <v>478</v>
      </c>
      <c r="T447" t="s">
        <v>478</v>
      </c>
      <c r="U447" t="s">
        <v>2170</v>
      </c>
    </row>
    <row r="448" spans="1:21" x14ac:dyDescent="0.25">
      <c r="A448" s="25">
        <v>2021214587</v>
      </c>
      <c r="B448" s="23" t="s">
        <v>2176</v>
      </c>
      <c r="C448" t="s">
        <v>2171</v>
      </c>
      <c r="D448" t="str">
        <f t="shared" si="6"/>
        <v>권수민020412</v>
      </c>
      <c r="E448" t="s">
        <v>0</v>
      </c>
      <c r="F448" t="s">
        <v>113</v>
      </c>
      <c r="G448" t="s">
        <v>114</v>
      </c>
      <c r="H448" t="s">
        <v>496</v>
      </c>
      <c r="I448" t="s">
        <v>470</v>
      </c>
      <c r="K448" t="s">
        <v>2172</v>
      </c>
      <c r="L448" t="s">
        <v>1171</v>
      </c>
      <c r="M448" t="s">
        <v>499</v>
      </c>
      <c r="N448" t="s">
        <v>474</v>
      </c>
      <c r="O448" t="s">
        <v>475</v>
      </c>
      <c r="P448" t="s">
        <v>500</v>
      </c>
      <c r="Q448" t="s">
        <v>2173</v>
      </c>
      <c r="R448" t="s">
        <v>478</v>
      </c>
      <c r="S448" t="s">
        <v>478</v>
      </c>
      <c r="T448" t="s">
        <v>478</v>
      </c>
      <c r="U448" t="s">
        <v>2174</v>
      </c>
    </row>
  </sheetData>
  <autoFilter ref="A2:U448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E31" sqref="E31"/>
    </sheetView>
  </sheetViews>
  <sheetFormatPr defaultRowHeight="13.5" x14ac:dyDescent="0.25"/>
  <cols>
    <col min="1" max="1" width="14.140625" style="24" customWidth="1"/>
    <col min="2" max="2" width="19.42578125" style="24" bestFit="1" customWidth="1"/>
    <col min="3" max="3" width="19.85546875" style="24" customWidth="1"/>
    <col min="4" max="4" width="24.28515625" style="24" customWidth="1"/>
    <col min="5" max="5" width="25.7109375" style="24" bestFit="1" customWidth="1"/>
  </cols>
  <sheetData>
    <row r="1" spans="1:6" x14ac:dyDescent="0.25">
      <c r="A1" s="24" t="s">
        <v>0</v>
      </c>
      <c r="B1" s="24" t="s">
        <v>27</v>
      </c>
      <c r="C1" s="24" t="s">
        <v>25</v>
      </c>
      <c r="D1" s="21" t="s">
        <v>42</v>
      </c>
      <c r="E1" s="24" t="s">
        <v>28</v>
      </c>
      <c r="F1" s="24" t="s">
        <v>26</v>
      </c>
    </row>
    <row r="2" spans="1:6" x14ac:dyDescent="0.25">
      <c r="A2" s="24" t="s">
        <v>1</v>
      </c>
      <c r="B2" s="24" t="s">
        <v>19</v>
      </c>
      <c r="C2" s="25">
        <v>2019212953</v>
      </c>
      <c r="D2" s="24" t="s">
        <v>2178</v>
      </c>
      <c r="E2" s="24" t="s">
        <v>21</v>
      </c>
      <c r="F2" s="24" t="s">
        <v>480</v>
      </c>
    </row>
    <row r="3" spans="1:6" x14ac:dyDescent="0.25">
      <c r="A3" s="24" t="s">
        <v>1</v>
      </c>
      <c r="B3" s="24" t="s">
        <v>19</v>
      </c>
      <c r="C3" s="25">
        <v>2019212961</v>
      </c>
      <c r="D3" s="24" t="s">
        <v>2179</v>
      </c>
      <c r="E3" s="24" t="s">
        <v>21</v>
      </c>
      <c r="F3" s="24" t="s">
        <v>485</v>
      </c>
    </row>
    <row r="4" spans="1:6" x14ac:dyDescent="0.25">
      <c r="A4" s="24" t="s">
        <v>1</v>
      </c>
      <c r="B4" s="24" t="s">
        <v>3</v>
      </c>
      <c r="C4" s="25">
        <v>2021211599</v>
      </c>
      <c r="D4" s="24" t="s">
        <v>2180</v>
      </c>
      <c r="E4" s="24" t="s">
        <v>3</v>
      </c>
      <c r="F4" s="24" t="s">
        <v>626</v>
      </c>
    </row>
    <row r="5" spans="1:6" x14ac:dyDescent="0.25">
      <c r="A5" s="24" t="s">
        <v>1</v>
      </c>
      <c r="B5" s="24" t="s">
        <v>3</v>
      </c>
      <c r="C5" s="25">
        <v>2021211601</v>
      </c>
      <c r="D5" s="24" t="s">
        <v>2181</v>
      </c>
      <c r="E5" s="24" t="s">
        <v>3</v>
      </c>
      <c r="F5" s="24" t="s">
        <v>631</v>
      </c>
    </row>
    <row r="6" spans="1:6" x14ac:dyDescent="0.25">
      <c r="A6" s="24" t="s">
        <v>1</v>
      </c>
      <c r="B6" s="24" t="s">
        <v>3</v>
      </c>
      <c r="C6" s="25">
        <v>2021211603</v>
      </c>
      <c r="D6" s="24" t="s">
        <v>2182</v>
      </c>
      <c r="E6" s="24" t="s">
        <v>3</v>
      </c>
      <c r="F6" s="24" t="s">
        <v>636</v>
      </c>
    </row>
    <row r="7" spans="1:6" x14ac:dyDescent="0.25">
      <c r="A7" s="24" t="s">
        <v>1</v>
      </c>
      <c r="B7" s="24" t="s">
        <v>3</v>
      </c>
      <c r="C7" s="25">
        <v>2021211604</v>
      </c>
      <c r="D7" s="24" t="s">
        <v>2183</v>
      </c>
      <c r="E7" s="24" t="s">
        <v>3</v>
      </c>
      <c r="F7" s="24" t="s">
        <v>641</v>
      </c>
    </row>
    <row r="8" spans="1:6" x14ac:dyDescent="0.25">
      <c r="A8" s="24" t="s">
        <v>1</v>
      </c>
      <c r="B8" s="24" t="s">
        <v>3</v>
      </c>
      <c r="C8" s="25">
        <v>2021211605</v>
      </c>
      <c r="D8" s="24" t="s">
        <v>2184</v>
      </c>
      <c r="E8" s="24" t="s">
        <v>3</v>
      </c>
      <c r="F8" s="24" t="s">
        <v>645</v>
      </c>
    </row>
    <row r="9" spans="1:6" x14ac:dyDescent="0.25">
      <c r="A9" s="24" t="s">
        <v>1</v>
      </c>
      <c r="B9" s="24" t="s">
        <v>3</v>
      </c>
      <c r="C9" s="25">
        <v>2021211606</v>
      </c>
      <c r="D9" s="24" t="s">
        <v>2185</v>
      </c>
      <c r="E9" s="24" t="s">
        <v>3</v>
      </c>
      <c r="F9" s="24" t="s">
        <v>70</v>
      </c>
    </row>
    <row r="10" spans="1:6" x14ac:dyDescent="0.25">
      <c r="A10" s="24" t="s">
        <v>1</v>
      </c>
      <c r="B10" s="24" t="s">
        <v>5</v>
      </c>
      <c r="C10" s="25">
        <v>2021211721</v>
      </c>
      <c r="D10" s="24" t="s">
        <v>2186</v>
      </c>
      <c r="E10" s="24" t="s">
        <v>6</v>
      </c>
      <c r="F10" s="24" t="s">
        <v>734</v>
      </c>
    </row>
    <row r="11" spans="1:6" x14ac:dyDescent="0.25">
      <c r="A11" s="24" t="s">
        <v>1</v>
      </c>
      <c r="B11" s="24" t="s">
        <v>5</v>
      </c>
      <c r="C11" s="25">
        <v>2021211722</v>
      </c>
      <c r="D11" s="24" t="s">
        <v>2187</v>
      </c>
      <c r="E11" s="24" t="s">
        <v>6</v>
      </c>
      <c r="F11" s="24" t="s">
        <v>738</v>
      </c>
    </row>
    <row r="12" spans="1:6" x14ac:dyDescent="0.25">
      <c r="A12" s="24" t="s">
        <v>1</v>
      </c>
      <c r="B12" s="24" t="s">
        <v>5</v>
      </c>
      <c r="C12" s="25">
        <v>2021211723</v>
      </c>
      <c r="D12" s="24" t="s">
        <v>2188</v>
      </c>
      <c r="E12" s="24" t="s">
        <v>6</v>
      </c>
      <c r="F12" s="24" t="s">
        <v>743</v>
      </c>
    </row>
    <row r="13" spans="1:6" x14ac:dyDescent="0.25">
      <c r="A13" s="24" t="s">
        <v>1</v>
      </c>
      <c r="B13" s="24" t="s">
        <v>5</v>
      </c>
      <c r="C13" s="25">
        <v>2021211724</v>
      </c>
      <c r="D13" s="24" t="s">
        <v>2189</v>
      </c>
      <c r="E13" s="24" t="s">
        <v>6</v>
      </c>
      <c r="F13" s="24" t="s">
        <v>748</v>
      </c>
    </row>
    <row r="14" spans="1:6" x14ac:dyDescent="0.25">
      <c r="A14" s="24" t="s">
        <v>1</v>
      </c>
      <c r="B14" s="24" t="s">
        <v>5</v>
      </c>
      <c r="C14" s="25">
        <v>2021211726</v>
      </c>
      <c r="D14" s="24" t="s">
        <v>2190</v>
      </c>
      <c r="E14" s="24" t="s">
        <v>6</v>
      </c>
      <c r="F14" s="24" t="s">
        <v>753</v>
      </c>
    </row>
    <row r="15" spans="1:6" x14ac:dyDescent="0.25">
      <c r="A15" s="24" t="s">
        <v>1</v>
      </c>
      <c r="B15" s="24" t="s">
        <v>5</v>
      </c>
      <c r="C15" s="25">
        <v>2021211856</v>
      </c>
      <c r="D15" s="24" t="s">
        <v>2191</v>
      </c>
      <c r="E15" s="24" t="s">
        <v>7</v>
      </c>
      <c r="F15" s="24" t="s">
        <v>181</v>
      </c>
    </row>
    <row r="16" spans="1:6" x14ac:dyDescent="0.25">
      <c r="A16" s="24" t="s">
        <v>1</v>
      </c>
      <c r="B16" s="24" t="s">
        <v>5</v>
      </c>
      <c r="C16" s="25">
        <v>2021211989</v>
      </c>
      <c r="D16" s="24" t="s">
        <v>2192</v>
      </c>
      <c r="E16" s="24" t="s">
        <v>9</v>
      </c>
      <c r="F16" s="24" t="s">
        <v>1028</v>
      </c>
    </row>
    <row r="17" spans="1:6" x14ac:dyDescent="0.25">
      <c r="A17" s="24" t="s">
        <v>1</v>
      </c>
      <c r="B17" s="24" t="s">
        <v>5</v>
      </c>
      <c r="C17" s="25">
        <v>2021211990</v>
      </c>
      <c r="D17" s="24" t="s">
        <v>2193</v>
      </c>
      <c r="E17" s="24" t="s">
        <v>9</v>
      </c>
      <c r="F17" s="24" t="s">
        <v>1033</v>
      </c>
    </row>
    <row r="18" spans="1:6" x14ac:dyDescent="0.25">
      <c r="A18" s="24" t="s">
        <v>1</v>
      </c>
      <c r="B18" s="24" t="s">
        <v>10</v>
      </c>
      <c r="C18" s="25">
        <v>2021212126</v>
      </c>
      <c r="D18" s="24" t="s">
        <v>2194</v>
      </c>
      <c r="E18" s="24" t="s">
        <v>11</v>
      </c>
      <c r="F18" s="24" t="s">
        <v>1182</v>
      </c>
    </row>
    <row r="19" spans="1:6" x14ac:dyDescent="0.25">
      <c r="A19" s="24" t="s">
        <v>1</v>
      </c>
      <c r="B19" s="24" t="s">
        <v>10</v>
      </c>
      <c r="C19" s="25">
        <v>2021212128</v>
      </c>
      <c r="D19" s="24" t="s">
        <v>2195</v>
      </c>
      <c r="E19" s="24" t="s">
        <v>11</v>
      </c>
      <c r="F19" s="24" t="s">
        <v>1186</v>
      </c>
    </row>
    <row r="20" spans="1:6" x14ac:dyDescent="0.25">
      <c r="A20" s="24" t="s">
        <v>1</v>
      </c>
      <c r="B20" s="24" t="s">
        <v>10</v>
      </c>
      <c r="C20" s="25">
        <v>2021212129</v>
      </c>
      <c r="D20" s="24" t="s">
        <v>2196</v>
      </c>
      <c r="E20" s="24" t="s">
        <v>11</v>
      </c>
      <c r="F20" s="24" t="s">
        <v>1191</v>
      </c>
    </row>
    <row r="21" spans="1:6" x14ac:dyDescent="0.25">
      <c r="A21" s="24" t="s">
        <v>1</v>
      </c>
      <c r="B21" s="24" t="s">
        <v>10</v>
      </c>
      <c r="C21" s="25">
        <v>2021212263</v>
      </c>
      <c r="D21" s="24" t="s">
        <v>2197</v>
      </c>
      <c r="E21" s="24" t="s">
        <v>14</v>
      </c>
      <c r="F21" s="24" t="s">
        <v>1341</v>
      </c>
    </row>
    <row r="22" spans="1:6" x14ac:dyDescent="0.25">
      <c r="A22" s="24" t="s">
        <v>1</v>
      </c>
      <c r="B22" s="24" t="s">
        <v>10</v>
      </c>
      <c r="C22" s="25">
        <v>2021212264</v>
      </c>
      <c r="D22" s="24" t="s">
        <v>2198</v>
      </c>
      <c r="E22" s="24" t="s">
        <v>14</v>
      </c>
      <c r="F22" s="24" t="s">
        <v>1346</v>
      </c>
    </row>
    <row r="23" spans="1:6" x14ac:dyDescent="0.25">
      <c r="A23" s="24" t="s">
        <v>1</v>
      </c>
      <c r="B23" s="24" t="s">
        <v>10</v>
      </c>
      <c r="C23" s="25">
        <v>2021212265</v>
      </c>
      <c r="D23" s="24" t="s">
        <v>2199</v>
      </c>
      <c r="E23" s="24" t="s">
        <v>14</v>
      </c>
      <c r="F23" s="24" t="s">
        <v>1351</v>
      </c>
    </row>
    <row r="24" spans="1:6" x14ac:dyDescent="0.25">
      <c r="A24" s="24" t="s">
        <v>1</v>
      </c>
      <c r="B24" s="24" t="s">
        <v>10</v>
      </c>
      <c r="C24" s="25">
        <v>2021212266</v>
      </c>
      <c r="D24" s="24" t="s">
        <v>2200</v>
      </c>
      <c r="E24" s="24" t="s">
        <v>14</v>
      </c>
      <c r="F24" s="24" t="s">
        <v>1356</v>
      </c>
    </row>
    <row r="25" spans="1:6" x14ac:dyDescent="0.25">
      <c r="A25" s="24" t="s">
        <v>1</v>
      </c>
      <c r="B25" s="24" t="s">
        <v>19</v>
      </c>
      <c r="C25" s="25">
        <v>2021212693</v>
      </c>
      <c r="D25" s="24" t="s">
        <v>2201</v>
      </c>
      <c r="E25" s="24" t="s">
        <v>20</v>
      </c>
      <c r="F25" s="24" t="s">
        <v>1830</v>
      </c>
    </row>
    <row r="26" spans="1:6" x14ac:dyDescent="0.25">
      <c r="A26" s="24" t="s">
        <v>1</v>
      </c>
      <c r="B26" s="24" t="s">
        <v>19</v>
      </c>
      <c r="C26" s="25">
        <v>2021212849</v>
      </c>
      <c r="D26" s="24" t="s">
        <v>2202</v>
      </c>
      <c r="E26" s="24" t="s">
        <v>21</v>
      </c>
      <c r="F26" s="24" t="s">
        <v>2034</v>
      </c>
    </row>
    <row r="27" spans="1:6" x14ac:dyDescent="0.25">
      <c r="A27" s="24" t="s">
        <v>1</v>
      </c>
      <c r="B27" s="24" t="s">
        <v>19</v>
      </c>
      <c r="C27" s="25">
        <v>2021212850</v>
      </c>
      <c r="D27" s="24" t="s">
        <v>2203</v>
      </c>
      <c r="E27" s="24" t="s">
        <v>21</v>
      </c>
      <c r="F27" s="24" t="s">
        <v>2039</v>
      </c>
    </row>
    <row r="28" spans="1:6" x14ac:dyDescent="0.25">
      <c r="A28" s="24" t="s">
        <v>1</v>
      </c>
      <c r="B28" s="24" t="s">
        <v>19</v>
      </c>
      <c r="C28" s="25">
        <v>2021212851</v>
      </c>
      <c r="D28" s="24" t="s">
        <v>2204</v>
      </c>
      <c r="E28" s="24" t="s">
        <v>21</v>
      </c>
      <c r="F28" s="24" t="s">
        <v>2044</v>
      </c>
    </row>
    <row r="29" spans="1:6" x14ac:dyDescent="0.25">
      <c r="A29" s="24" t="s">
        <v>1</v>
      </c>
      <c r="B29" s="24" t="s">
        <v>19</v>
      </c>
      <c r="C29" s="25">
        <v>2021212852</v>
      </c>
      <c r="D29" s="24" t="s">
        <v>2205</v>
      </c>
      <c r="E29" s="24" t="s">
        <v>21</v>
      </c>
      <c r="F29" s="24" t="s">
        <v>47</v>
      </c>
    </row>
    <row r="30" spans="1:6" x14ac:dyDescent="0.25">
      <c r="A30" s="24" t="s">
        <v>113</v>
      </c>
      <c r="B30" s="24" t="s">
        <v>114</v>
      </c>
      <c r="C30" s="25">
        <v>2021214564</v>
      </c>
      <c r="D30" s="24" t="s">
        <v>449</v>
      </c>
      <c r="E30" s="24" t="s">
        <v>114</v>
      </c>
      <c r="F30" s="28" t="s">
        <v>76</v>
      </c>
    </row>
    <row r="31" spans="1:6" x14ac:dyDescent="0.25">
      <c r="A31" s="24" t="s">
        <v>113</v>
      </c>
      <c r="B31" s="24" t="s">
        <v>114</v>
      </c>
      <c r="C31" s="25">
        <v>2021214579</v>
      </c>
      <c r="D31" s="24" t="s">
        <v>450</v>
      </c>
      <c r="E31" s="24" t="s">
        <v>114</v>
      </c>
      <c r="F31" s="28" t="s">
        <v>83</v>
      </c>
    </row>
    <row r="32" spans="1:6" x14ac:dyDescent="0.25">
      <c r="A32" s="24" t="s">
        <v>113</v>
      </c>
      <c r="B32" s="24" t="s">
        <v>114</v>
      </c>
      <c r="C32" s="25">
        <v>2021214581</v>
      </c>
      <c r="D32" s="24" t="s">
        <v>451</v>
      </c>
      <c r="E32" s="24" t="s">
        <v>114</v>
      </c>
      <c r="F32" s="28" t="s">
        <v>443</v>
      </c>
    </row>
    <row r="33" spans="1:6" x14ac:dyDescent="0.25">
      <c r="A33" s="24" t="s">
        <v>113</v>
      </c>
      <c r="B33" s="24" t="s">
        <v>114</v>
      </c>
      <c r="C33" s="25">
        <v>2021214587</v>
      </c>
      <c r="D33" s="24" t="s">
        <v>2206</v>
      </c>
      <c r="E33" s="24" t="s">
        <v>114</v>
      </c>
      <c r="F33" s="24" t="s">
        <v>2171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조회</vt:lpstr>
      <vt:lpstr>전체과기대명단(레벨)_추가</vt:lpstr>
      <vt:lpstr>추가배정자 확인</vt:lpstr>
      <vt:lpstr>추가배정자명단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전우호</dc:creator>
  <cp:lastModifiedBy>전우호</cp:lastModifiedBy>
  <cp:lastPrinted>2021-02-22T09:20:36Z</cp:lastPrinted>
  <dcterms:created xsi:type="dcterms:W3CDTF">2019-02-26T01:12:22Z</dcterms:created>
  <dcterms:modified xsi:type="dcterms:W3CDTF">2021-02-26T08:05:10Z</dcterms:modified>
</cp:coreProperties>
</file>